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gonzalezs.CUNDINAMARCA\Documents\SCDE\2021\Proyectos\Trabajo Decente\PPTD 2021\"/>
    </mc:Choice>
  </mc:AlternateContent>
  <bookViews>
    <workbookView xWindow="0" yWindow="0" windowWidth="25200" windowHeight="11385"/>
  </bookViews>
  <sheets>
    <sheet name="PLAN OPERATIVO - MONITOREO Y EV" sheetId="3" r:id="rId1"/>
  </sheets>
  <definedNames>
    <definedName name="_xlnm._FilterDatabase" localSheetId="0" hidden="1">'PLAN OPERATIVO - MONITOREO Y EV'!$A$8:$BE$34</definedName>
    <definedName name="_xlnm.Print_Area" localSheetId="0">'PLAN OPERATIVO - MONITOREO Y EV'!$AG$7:$AX$34</definedName>
    <definedName name="_xlnm.Print_Titles" localSheetId="0">'PLAN OPERATIVO - MONITOREO Y EV'!$1:$4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20" i="3" l="1"/>
  <c r="AY19" i="3"/>
  <c r="AY16" i="3"/>
  <c r="AS30" i="3" l="1"/>
</calcChain>
</file>

<file path=xl/sharedStrings.xml><?xml version="1.0" encoding="utf-8"?>
<sst xmlns="http://schemas.openxmlformats.org/spreadsheetml/2006/main" count="207" uniqueCount="131">
  <si>
    <t>OBJETIVO GENERAL</t>
  </si>
  <si>
    <t>INDICADORES TRAZADORES</t>
  </si>
  <si>
    <t>UNIDAD DE MEDIDA</t>
  </si>
  <si>
    <t>FUENTE DEL INDICADOR</t>
  </si>
  <si>
    <t xml:space="preserve">META </t>
  </si>
  <si>
    <t>EJE/LINEA/DIMENSIÓN</t>
  </si>
  <si>
    <t>OBJETIVOS ESPECÍFICOS</t>
  </si>
  <si>
    <t>ODS</t>
  </si>
  <si>
    <t xml:space="preserve">INDICADOR </t>
  </si>
  <si>
    <t>ESTRUCTURA</t>
  </si>
  <si>
    <t>IMPACTO</t>
  </si>
  <si>
    <t>POLÍTICA PÚBLICA</t>
  </si>
  <si>
    <t>CÓDIGO META PRODUCTO</t>
  </si>
  <si>
    <t>NOMBRE META PRODUCTO</t>
  </si>
  <si>
    <t>TIPO META</t>
  </si>
  <si>
    <t>META CUATRIENIO</t>
  </si>
  <si>
    <t>PERIODICIDAD DEL DATO</t>
  </si>
  <si>
    <t>INDICADORES DE GESTIÓN</t>
  </si>
  <si>
    <t>EFICACIA</t>
  </si>
  <si>
    <t xml:space="preserve">PORCENTAJE </t>
  </si>
  <si>
    <t>OBSERVACION</t>
  </si>
  <si>
    <t>EFICIENCIA</t>
  </si>
  <si>
    <t>EFECTIVIDAD</t>
  </si>
  <si>
    <t>ANÁLÍSIS</t>
  </si>
  <si>
    <t>TENDENCIA DEL INDICADOR</t>
  </si>
  <si>
    <t>EVOLUCIÓN DEL INDICADOR</t>
  </si>
  <si>
    <t>FECHA DE ACTUALIZACIÓN</t>
  </si>
  <si>
    <t>META</t>
  </si>
  <si>
    <t>EJECUCIÓN FÍSICA</t>
  </si>
  <si>
    <t>SEMESTRE 1</t>
  </si>
  <si>
    <t>SEMESTRE 2</t>
  </si>
  <si>
    <t>EJECUCIÓN FÍNANCIERA</t>
  </si>
  <si>
    <t xml:space="preserve">EVALUACIÓN </t>
  </si>
  <si>
    <t>COLABORADORES INTERNOS Y EXTERNOS</t>
  </si>
  <si>
    <t>ENTIDAD RESPONSABLE</t>
  </si>
  <si>
    <t xml:space="preserve">MONITOREO </t>
  </si>
  <si>
    <t>SISTEMA DE SEGUIMIENTO AL PLAN DE DESARROLLO</t>
  </si>
  <si>
    <t xml:space="preserve">DIRECCIONAMIENTO ESTRATÉGICO Y ARTICULACIÓN GERENCIAL </t>
  </si>
  <si>
    <t>PLAN OPERATIVO DE LA POLÍTICA PÚBLICA</t>
  </si>
  <si>
    <t>Fecha:</t>
  </si>
  <si>
    <t>Código:</t>
  </si>
  <si>
    <t>Versión:</t>
  </si>
  <si>
    <t>E-DEAG-FR-072</t>
  </si>
  <si>
    <t>Fomentar condiciones que contribuyan a la generación de empleo, la formalización laboral, mejorar las condiciones de movilidad laboral, y la formación y capacitación del recurso humano dentro del marco del trabajo decente. Promover la protección de los derechos fundamentales del trabajo y la promoción del dialogo social, la concertación y la conciliación.</t>
  </si>
  <si>
    <t>Promover la garantía de los derechos fundamentales del trabajo a nivel individual y colectivo</t>
  </si>
  <si>
    <t>Extensión de la protección y la seguridad social.</t>
  </si>
  <si>
    <t>Promover el diálogo social.</t>
  </si>
  <si>
    <t>8. Trabajo decente y crecimiento económico</t>
  </si>
  <si>
    <t>Número de Ocupados</t>
  </si>
  <si>
    <t>Número de Desempleados</t>
  </si>
  <si>
    <t>Brecha de Género</t>
  </si>
  <si>
    <t>Trabajadores con más de 48 horas a la semana</t>
  </si>
  <si>
    <t>Casos de Lesiones Profesionales No mortales</t>
  </si>
  <si>
    <t>Número de ocupados que hacen parte de organizaciòn sindical</t>
  </si>
  <si>
    <t>Diferencia de salario por hora de las mujeres ocupadas frente a los hombres ocupados como porcentaje del salario por hora de los hombres</t>
  </si>
  <si>
    <t>Personas con jornadas laborales mayores a 48 horas a la semana</t>
  </si>
  <si>
    <t>Número de personas ocupadas que reportan lesiones en el trabajo</t>
  </si>
  <si>
    <t>Número de personas afiliadas a una organización sindical</t>
  </si>
  <si>
    <t>Número Personas Desempleadas</t>
  </si>
  <si>
    <t>Número Personas Ocupadas</t>
  </si>
  <si>
    <t>Encuesta Multipropósito 2014 y 2017 estimaciones ORMET Cundinamarca</t>
  </si>
  <si>
    <t>Trianual</t>
  </si>
  <si>
    <t>Aumento en 10,00 ocupados en tres años</t>
  </si>
  <si>
    <t>Disminución en 1000 desempleados en tres años</t>
  </si>
  <si>
    <t>Disminución en un punto porcentual en tres años</t>
  </si>
  <si>
    <t>Disminuciòn en 1000 ocupados con jornadas laborales con mas de 48 horas a la semana en tres años</t>
  </si>
  <si>
    <t>Disminución en 100 casos cada tres años</t>
  </si>
  <si>
    <t>Aumento en 100 personas cada tres años</t>
  </si>
  <si>
    <t>Secretaría de Competitividad y Desarrollo Económico</t>
  </si>
  <si>
    <t>• Secretaría de Agricultura
• Agencia de Desarrollo Rural
• Alcaldías Municipales</t>
  </si>
  <si>
    <t>• Secretaría de Agricultura, secretaría de la Mujer, Equidad y Género, IDECUT.
• Alcaldías Municipales.
• SENA
• Bancos
• Agencia de Desarrollo Rural</t>
  </si>
  <si>
    <t>Incremento</t>
  </si>
  <si>
    <t>Intervenir 30.000 unidades productivas agropecuarias del departamento.</t>
  </si>
  <si>
    <t>Realizar 4 convocatorias del fondo de emprendimiento departamental FED, para atender al micro, pequeño y mediano empresario.</t>
  </si>
  <si>
    <t>Apoyar  5.000  iniciativas de emprendimientos de necesidad que surjan como consecuencia del efecto económico por el COVID-19.</t>
  </si>
  <si>
    <t>Fortalecer 6.000 Mipymes, esquemas asociativos y establecimientos de comercio de los sectores económicos priorizados del departamento.</t>
  </si>
  <si>
    <t>• Secretaría de Agricultura, Secretaría de la Mujer, Equidad y Género, Secretaría de Desarrollo e Inclusión Social.
• Agencia de Desarrollo Rural
• Alcaldías Municipales</t>
  </si>
  <si>
    <t xml:space="preserve">Potencializar 3.000  proyectos productivos agropecuarios con valor agregado para población con enfoque diferencial. </t>
  </si>
  <si>
    <t>• Consejo privado de competitividad
• Universidades
• Observatorio del Sistema de Ciudades</t>
  </si>
  <si>
    <t xml:space="preserve">Realizar un estudio o investigación sobre la realidad de la competitividad en el departamento. </t>
  </si>
  <si>
    <t>Implementar en 40  municipios las lineas estrategicas de la Politica Pública para el fomento de la seguridad y salud de los trabajadores.</t>
  </si>
  <si>
    <t>47
40 Nuevos</t>
  </si>
  <si>
    <t>Secretaría de desarrollo e inclusión social</t>
  </si>
  <si>
    <t>Secretaría de Salud de Cundinamarca</t>
  </si>
  <si>
    <t>Implementar en los 116 municipios, estrategias de seguimiento y evaluación del plan departamental de erradicación de trabajo infantil.</t>
  </si>
  <si>
    <t>Unidad administrativa especial de pensiones</t>
  </si>
  <si>
    <t xml:space="preserve">Realizar 20 eventos de capacitación de seguridad social en el club del pensionado. </t>
  </si>
  <si>
    <t>Beneficiar a 250 cuidadores o  adultos mayores vulnerables con proyectos productivos.</t>
  </si>
  <si>
    <t xml:space="preserve">Implementar un sistema de información departamental para la identificación de ofertas laborales promoviendo la responsabilidad social empresarial para la inclusión. </t>
  </si>
  <si>
    <t xml:space="preserve">Promover la generación de trabajo y empleo digno en las provincias </t>
  </si>
  <si>
    <t>Desarrollar en las 15 provincias proyectos productivos dirigidos a la población en condición de discapacidad.</t>
  </si>
  <si>
    <t>Impulsar 6 proyectos productivos en la comunidad indígena acorde con los saberes tradicionales.</t>
  </si>
  <si>
    <t>Impulsar 2 proyectos productivos en la comunidad Rrom o gitana acorde con los saberes tradicionales.</t>
  </si>
  <si>
    <t>Implementar 3 estrategias para incentivar proyectos productivos de impacto social.</t>
  </si>
  <si>
    <t>Corporación Social de Cundinamarca</t>
  </si>
  <si>
    <t>Implementar 700 proyectos productivos agropecuarios sostenibles dirigidos a la población víctima del conflicto armado.</t>
  </si>
  <si>
    <t>Impulsar 1.200 proyectos productivos de mujeres u organizaciones de mujeres, mediante el fortalecimiento técnico, económico y productivo.</t>
  </si>
  <si>
    <t>Secretaría de Agricultura y Desarrollo Rural</t>
  </si>
  <si>
    <t>Secretaría de la mujer y equidad de genero</t>
  </si>
  <si>
    <t>• Secretaría de Agricultura, secretaría de la Mujer y Equidad de Género, IDECUT.
• SENA</t>
  </si>
  <si>
    <t>• Secretaría de Agricultura, secretaría de la Mujer y equidad de Género, IDECUT.
• Alcaldías Municipales.
• Bancos
• Agencia de Desarrollo Rural</t>
  </si>
  <si>
    <t>Secretaría de minas, energía y gas</t>
  </si>
  <si>
    <t>Asistir a 700 actores mineros del departamento, en temas de buenas prácticas mineras y cumplimiento de los indicadores de formalización.</t>
  </si>
  <si>
    <t>Incorporar 1.000 nuevos productores en procesos de ciencia y tecnología del sector agropecuario y agroindustrial.</t>
  </si>
  <si>
    <t>Secretaría de Ciencia tecnología e innovación</t>
  </si>
  <si>
    <t>Implementar un semillero de jóvenes emprendedores TIC del departamento.</t>
  </si>
  <si>
    <t>Impulsar 50 operadores turísticos del área de influencia de los productos y rutas  turísticas de alta calidad en el marco de la región Cundinamarca - Bogotá.</t>
  </si>
  <si>
    <t>Instituto Departamental de Cultura y Turismo</t>
  </si>
  <si>
    <t>Impulsar 10 líneas de emprendimientos artesanales de tradición ancestral desarrollados en el departamento.</t>
  </si>
  <si>
    <t>A la fecha se han realizado cinco (5) eventos de capacitación de seguridad social en el club del pensionado con una inversión de $130.000.000</t>
  </si>
  <si>
    <t xml:space="preserve">Se realizaron los 5 eventos utilizando el total del presupuesto destinado para tal fin </t>
  </si>
  <si>
    <t>Se realizó la totalidad de los eventos en los primeros 8 meses de la vigencia conforme lo programado</t>
  </si>
  <si>
    <t>A la fecha se han asistido a 347 actores mineros del departamento, en temas de buenas prácticas mineras y cumplimiento de los indicadores de formalización con una inversión de $438.040.836
Desde el equipo tecnico de mineria se acompaña a los titulares mineros en buenas practicas que incluyen  la normatividad de trabajo legal ,  la prohibicon de menores trabajdores en el sector , seguridad en el trabajo y dignificación del trabajador  minero</t>
  </si>
  <si>
    <t>Se han implementado en dos (2)  municipios las lineas estrategicas de la Politica Pública para el fomento de la seguridad y salud de los trabajadores, con una inversión de $44,550,041</t>
  </si>
  <si>
    <t>Potencializar  600  organizaciones de productores  agropecuarios.</t>
  </si>
  <si>
    <t>Se ha realizado la intervención de 4086 unidades productivas agropecuarias en el departamento con una inversión de $14.814.739.540</t>
  </si>
  <si>
    <t>Se realizó una convocatoria del Fondo de Emprendiemiento Departamental FED con el municipio de Cota por $1.000.000.000</t>
  </si>
  <si>
    <t xml:space="preserve">Se realizó una inversión de $2.651.155.352 a fin de apoyar iniciativas de emprendimientos que surgieron como consecuencia del efecto económico por el COVID-19, sin embargo, está en proceso de convocatoria dichos emprendimientos, por eso no se reporta avance físico. </t>
  </si>
  <si>
    <t>Se realizó una inversión de $2.651.155.352 a fin de apoyar iniciativas de emprendimientos que surgieron como consecuencia del efecto económico por el COVID-19, sin embargo, está en proceso de convocatoria dichos emprendimientos, por eso no se reporta avance físico.</t>
  </si>
  <si>
    <t>Se ha potencializado 173 organizaciones de productores con una inversión de $11.295.550.667</t>
  </si>
  <si>
    <t>Se ha potencializado 520 proyectos productivos agropecuarios con valor agregado para población con enfoque diferencial con una inversión de $599.885.250</t>
  </si>
  <si>
    <t>A la fecha se encuentra en proceso de contratación un estudio a fin de "EL FORTALECIMIENTO DE LA COMPETITIVIDAD DEL DEPARTAMENTO DE CUNDINAMARCA A TRAVÉS DE LA FORMALIZACIÓN LABORAL, EL TRABAJO A DISTANCIA Y LA CULTURA DE LA SEGURIDAD SOCIAL EN LAS EMPRESAS"</t>
  </si>
  <si>
    <t>Secretaría de TIC</t>
  </si>
  <si>
    <t>Por procesos de Armonización y cambio de codigos CCPET y la anulación del certificado presupuestal la meta no presenta aún avance; sin embargo el proceso de cotizaciones cerro en SECOP el 6 de septiembre y estamos en los estudios de mercado con la información recibida. . Se estima la entrega de elementos y dotación para proyectos productivos de familias VCA para el mes de octubre de 2021, por lo tanto la meta solo presentará avance hasta ese mes.</t>
  </si>
  <si>
    <t xml:space="preserve">se contruyeron 3 proyectos productivos para las comunidades indigenas del municipio de Sesquile (muisca y kichwa) y medina (Je´eruriwa). </t>
  </si>
  <si>
    <t>Esta en proceso de construcción de minuta y estudios previos.</t>
  </si>
  <si>
    <t>se tiene proyectado que el recuro para el desarrollo de los proyectos productivos se den en el tercer trimestre del año 2021</t>
  </si>
  <si>
    <t>dentro de la ejecucuón de proyecto se estima que se genere oportunida de trabajo dentro de la misma comunidad fortaleciendo sus saberes ancestrales.</t>
  </si>
  <si>
    <t xml:space="preserve">se contruyo 1 proyecto productivo para la comunidad Rrom (gitana). </t>
  </si>
  <si>
    <t>se tiene proyectado que el recuros para el desarrollo del proyecto productivo se de en el tercer trimestre del año 2021</t>
  </si>
  <si>
    <t>Transferencia de tecnologia a través de la entrega de seis paquetes tecnologicos (Uchua, Gulupa, Granadilla, Aguacate Hass, Tomate y Limón Tahití) a pequeños productores de frutas y hortalizas del departamento de Cundinamarca.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</si>
</sst>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-* #,##0_-;\-* #,##0_-;_-* &quot;-&quot;??_-;_-@_-"/>
    <numFmt numFmtId="166" formatCode="_-&quot;$&quot;\ * #,##0_-;\-&quot;$&quot;\ * #,##0_-;_-&quot;$&quot;\ * &quot;-&quot;??_-;_-@_-"/>
  </numFmts>
  <fonts count="15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 (Cuerpo)"/>
    </font>
    <font>
      <b/>
      <sz val="14"/>
      <color theme="1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5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8" xfId="0" applyBorder="1" applyAlignment="1">
      <alignment vertical="top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6" xfId="0" applyBorder="1" applyAlignment="1">
      <alignment horizontal="right" vertical="center"/>
    </xf>
    <xf numFmtId="0" fontId="0" fillId="0" borderId="11" xfId="0" applyBorder="1" applyAlignment="1">
      <alignment horizontal="right" vertical="top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top"/>
    </xf>
    <xf numFmtId="0" fontId="0" fillId="0" borderId="29" xfId="0" applyBorder="1" applyAlignment="1">
      <alignment vertical="top"/>
    </xf>
    <xf numFmtId="0" fontId="0" fillId="0" borderId="5" xfId="0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9" xfId="0" applyBorder="1" applyAlignment="1">
      <alignment vertical="top"/>
    </xf>
    <xf numFmtId="0" fontId="0" fillId="0" borderId="6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4" fontId="0" fillId="0" borderId="1" xfId="1" applyFont="1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165" fontId="1" fillId="0" borderId="1" xfId="2" applyNumberFormat="1" applyFont="1" applyBorder="1" applyAlignment="1">
      <alignment vertical="top"/>
    </xf>
    <xf numFmtId="164" fontId="1" fillId="0" borderId="1" xfId="1" applyNumberFormat="1" applyFont="1" applyBorder="1" applyAlignment="1">
      <alignment vertical="top"/>
    </xf>
    <xf numFmtId="0" fontId="0" fillId="0" borderId="16" xfId="0" applyBorder="1" applyAlignment="1">
      <alignment vertical="top" wrapText="1"/>
    </xf>
    <xf numFmtId="9" fontId="0" fillId="0" borderId="18" xfId="0" applyNumberFormat="1" applyBorder="1" applyAlignment="1">
      <alignment vertical="top"/>
    </xf>
    <xf numFmtId="9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166" fontId="0" fillId="0" borderId="1" xfId="1" applyNumberFormat="1" applyFont="1" applyBorder="1" applyAlignment="1">
      <alignment vertical="top"/>
    </xf>
    <xf numFmtId="166" fontId="0" fillId="0" borderId="1" xfId="0" applyNumberFormat="1" applyBorder="1" applyAlignment="1">
      <alignment vertical="top"/>
    </xf>
    <xf numFmtId="1" fontId="0" fillId="0" borderId="18" xfId="0" applyNumberFormat="1" applyBorder="1" applyAlignment="1">
      <alignment vertical="top"/>
    </xf>
    <xf numFmtId="0" fontId="0" fillId="0" borderId="8" xfId="0" applyBorder="1" applyAlignment="1">
      <alignment vertical="top" wrapText="1"/>
    </xf>
    <xf numFmtId="164" fontId="0" fillId="0" borderId="1" xfId="1" applyNumberFormat="1" applyFont="1" applyBorder="1" applyAlignment="1">
      <alignment horizontal="center" vertical="center"/>
    </xf>
    <xf numFmtId="9" fontId="0" fillId="0" borderId="1" xfId="0" applyNumberFormat="1" applyFill="1" applyBorder="1" applyAlignment="1">
      <alignment vertical="top"/>
    </xf>
    <xf numFmtId="9" fontId="0" fillId="0" borderId="18" xfId="0" applyNumberForma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0" fillId="0" borderId="4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40" xfId="0" applyFill="1" applyBorder="1" applyAlignment="1">
      <alignment horizontal="center" vertical="top"/>
    </xf>
    <xf numFmtId="0" fontId="0" fillId="0" borderId="39" xfId="0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0" fontId="0" fillId="0" borderId="3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0" fillId="0" borderId="55" xfId="0" applyFill="1" applyBorder="1" applyAlignment="1">
      <alignment horizontal="center" vertical="top"/>
    </xf>
    <xf numFmtId="0" fontId="0" fillId="0" borderId="48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4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5" borderId="31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/>
    </xf>
    <xf numFmtId="0" fontId="1" fillId="6" borderId="11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2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4" fontId="0" fillId="0" borderId="16" xfId="0" applyNumberFormat="1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8" fillId="3" borderId="9" xfId="0" applyFont="1" applyFill="1" applyBorder="1" applyAlignment="1">
      <alignment horizontal="center" vertical="top"/>
    </xf>
    <xf numFmtId="0" fontId="8" fillId="3" borderId="29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48" xfId="0" applyFont="1" applyFill="1" applyBorder="1" applyAlignment="1">
      <alignment horizontal="center" vertical="top"/>
    </xf>
    <xf numFmtId="0" fontId="8" fillId="4" borderId="51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6" fillId="8" borderId="49" xfId="0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2" fillId="8" borderId="53" xfId="0" applyFont="1" applyFill="1" applyBorder="1" applyAlignment="1">
      <alignment horizontal="center" vertical="top"/>
    </xf>
    <xf numFmtId="0" fontId="2" fillId="8" borderId="54" xfId="0" applyFont="1" applyFill="1" applyBorder="1" applyAlignment="1">
      <alignment horizontal="center" vertical="top"/>
    </xf>
    <xf numFmtId="0" fontId="2" fillId="8" borderId="25" xfId="0" applyFont="1" applyFill="1" applyBorder="1" applyAlignment="1">
      <alignment horizontal="center" vertical="top"/>
    </xf>
    <xf numFmtId="0" fontId="0" fillId="5" borderId="12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top"/>
    </xf>
    <xf numFmtId="0" fontId="9" fillId="8" borderId="9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164" fontId="0" fillId="0" borderId="4" xfId="1" applyNumberFormat="1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6" fontId="0" fillId="0" borderId="1" xfId="0" applyNumberFormat="1" applyBorder="1" applyAlignment="1">
      <alignment vertical="top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57151</xdr:rowOff>
    </xdr:from>
    <xdr:to>
      <xdr:col>0</xdr:col>
      <xdr:colOff>2162175</xdr:colOff>
      <xdr:row>3</xdr:row>
      <xdr:rowOff>190753</xdr:rowOff>
    </xdr:to>
    <xdr:pic>
      <xdr:nvPicPr>
        <xdr:cNvPr id="2" name="3 Imagen" descr="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7151"/>
          <a:ext cx="1838325" cy="59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4"/>
  <sheetViews>
    <sheetView tabSelected="1" zoomScale="70" zoomScaleNormal="70" workbookViewId="0">
      <selection activeCell="BE32" sqref="BE32"/>
    </sheetView>
  </sheetViews>
  <sheetFormatPr baseColWidth="10" defaultRowHeight="12.75"/>
  <cols>
    <col min="1" max="1" width="61" customWidth="1"/>
    <col min="2" max="2" width="13.28515625" customWidth="1"/>
    <col min="3" max="4" width="11.42578125" customWidth="1"/>
    <col min="5" max="5" width="13.7109375" customWidth="1"/>
    <col min="6" max="6" width="11.42578125" customWidth="1"/>
    <col min="7" max="10" width="5" customWidth="1"/>
    <col min="11" max="11" width="13" customWidth="1"/>
    <col min="12" max="12" width="5" customWidth="1"/>
    <col min="13" max="13" width="13.85546875" customWidth="1"/>
    <col min="14" max="14" width="5" customWidth="1"/>
    <col min="15" max="15" width="13.28515625" customWidth="1"/>
    <col min="16" max="16" width="13.140625" customWidth="1"/>
    <col min="17" max="17" width="49" customWidth="1"/>
    <col min="18" max="18" width="22.7109375" hidden="1" customWidth="1"/>
    <col min="19" max="19" width="14.7109375" hidden="1" customWidth="1"/>
    <col min="20" max="21" width="11.42578125" hidden="1" customWidth="1"/>
    <col min="22" max="22" width="14.85546875" hidden="1" customWidth="1"/>
    <col min="23" max="27" width="11.42578125" hidden="1" customWidth="1"/>
    <col min="28" max="28" width="12.5703125" hidden="1" customWidth="1"/>
    <col min="29" max="29" width="11.42578125" hidden="1" customWidth="1"/>
    <col min="30" max="30" width="12.85546875" hidden="1" customWidth="1"/>
    <col min="31" max="31" width="11.42578125" hidden="1" customWidth="1"/>
    <col min="32" max="32" width="14.140625" hidden="1" customWidth="1"/>
    <col min="33" max="33" width="25.5703125" customWidth="1"/>
    <col min="34" max="34" width="32.5703125" customWidth="1"/>
    <col min="35" max="35" width="10.140625" customWidth="1"/>
    <col min="36" max="36" width="40.5703125" customWidth="1"/>
    <col min="37" max="37" width="11.7109375" customWidth="1"/>
    <col min="38" max="38" width="10.140625" customWidth="1"/>
    <col min="39" max="40" width="10.140625" style="10" customWidth="1"/>
    <col min="41" max="44" width="10.140625" customWidth="1"/>
    <col min="45" max="45" width="16.5703125" customWidth="1"/>
    <col min="46" max="47" width="14" customWidth="1"/>
    <col min="48" max="50" width="10.140625" customWidth="1"/>
    <col min="51" max="51" width="15.140625" customWidth="1"/>
    <col min="52" max="52" width="18.5703125" customWidth="1"/>
    <col min="53" max="53" width="15.140625" customWidth="1"/>
    <col min="54" max="54" width="14.7109375" customWidth="1"/>
    <col min="55" max="55" width="14.5703125" customWidth="1"/>
    <col min="56" max="56" width="15.140625" customWidth="1"/>
    <col min="57" max="57" width="46.7109375" customWidth="1"/>
  </cols>
  <sheetData>
    <row r="1" spans="1:57" ht="18" customHeight="1">
      <c r="A1" s="150"/>
      <c r="B1" s="151"/>
      <c r="C1" s="151"/>
      <c r="D1" s="157" t="s">
        <v>37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6" t="s">
        <v>40</v>
      </c>
      <c r="BE1" s="18" t="s">
        <v>42</v>
      </c>
    </row>
    <row r="2" spans="1:57" ht="18" customHeight="1" thickBot="1">
      <c r="A2" s="152"/>
      <c r="B2" s="153"/>
      <c r="C2" s="153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" t="s">
        <v>41</v>
      </c>
      <c r="BE2" s="17">
        <v>1</v>
      </c>
    </row>
    <row r="3" spans="1:57" ht="9" hidden="1" customHeight="1" thickBot="1">
      <c r="A3" s="152"/>
      <c r="B3" s="153"/>
      <c r="C3" s="153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1" t="s">
        <v>39</v>
      </c>
      <c r="BE3" s="163">
        <v>43980</v>
      </c>
    </row>
    <row r="4" spans="1:57" ht="19.5" customHeight="1" thickBot="1">
      <c r="A4" s="154"/>
      <c r="B4" s="155"/>
      <c r="C4" s="155"/>
      <c r="D4" s="156" t="s">
        <v>38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62"/>
      <c r="BE4" s="164"/>
    </row>
    <row r="5" spans="1:57" ht="19.5" customHeight="1" thickBot="1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211"/>
    </row>
    <row r="6" spans="1:57" s="9" customFormat="1" ht="21" thickBot="1">
      <c r="A6" s="165" t="s">
        <v>11</v>
      </c>
      <c r="B6" s="166"/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9"/>
      <c r="AG6" s="170" t="s">
        <v>36</v>
      </c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2"/>
      <c r="AY6" s="177" t="s">
        <v>17</v>
      </c>
      <c r="AZ6" s="178"/>
      <c r="BA6" s="178"/>
      <c r="BB6" s="178"/>
      <c r="BC6" s="178"/>
      <c r="BD6" s="179"/>
      <c r="BE6" s="173" t="s">
        <v>23</v>
      </c>
    </row>
    <row r="7" spans="1:57" s="8" customFormat="1" ht="24" customHeight="1" thickBot="1">
      <c r="A7" s="180" t="s">
        <v>9</v>
      </c>
      <c r="B7" s="181"/>
      <c r="C7" s="181"/>
      <c r="D7" s="181"/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3"/>
      <c r="Q7" s="184"/>
      <c r="R7" s="185" t="s">
        <v>10</v>
      </c>
      <c r="S7" s="186"/>
      <c r="T7" s="186"/>
      <c r="U7" s="186"/>
      <c r="V7" s="186"/>
      <c r="W7" s="186"/>
      <c r="X7" s="187"/>
      <c r="Y7" s="187"/>
      <c r="Z7" s="187"/>
      <c r="AA7" s="187"/>
      <c r="AB7" s="187"/>
      <c r="AC7" s="187"/>
      <c r="AD7" s="187"/>
      <c r="AE7" s="187"/>
      <c r="AF7" s="188"/>
      <c r="AG7" s="189" t="s">
        <v>35</v>
      </c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1"/>
      <c r="AY7" s="207" t="s">
        <v>32</v>
      </c>
      <c r="AZ7" s="208"/>
      <c r="BA7" s="208"/>
      <c r="BB7" s="208"/>
      <c r="BC7" s="208"/>
      <c r="BD7" s="209"/>
      <c r="BE7" s="174"/>
    </row>
    <row r="8" spans="1:57" s="8" customFormat="1" ht="24" customHeight="1">
      <c r="A8" s="192" t="s">
        <v>0</v>
      </c>
      <c r="B8" s="198" t="s">
        <v>1</v>
      </c>
      <c r="C8" s="198" t="s">
        <v>2</v>
      </c>
      <c r="D8" s="198" t="s">
        <v>3</v>
      </c>
      <c r="E8" s="201" t="s">
        <v>16</v>
      </c>
      <c r="F8" s="204" t="s">
        <v>4</v>
      </c>
      <c r="G8" s="192" t="s">
        <v>24</v>
      </c>
      <c r="H8" s="198"/>
      <c r="I8" s="204"/>
      <c r="J8" s="192" t="s">
        <v>25</v>
      </c>
      <c r="K8" s="198"/>
      <c r="L8" s="198"/>
      <c r="M8" s="198"/>
      <c r="N8" s="198"/>
      <c r="O8" s="204"/>
      <c r="P8" s="192" t="s">
        <v>5</v>
      </c>
      <c r="Q8" s="133" t="s">
        <v>6</v>
      </c>
      <c r="R8" s="225" t="s">
        <v>7</v>
      </c>
      <c r="S8" s="228" t="s">
        <v>8</v>
      </c>
      <c r="T8" s="228" t="s">
        <v>2</v>
      </c>
      <c r="U8" s="228" t="s">
        <v>3</v>
      </c>
      <c r="V8" s="231" t="s">
        <v>16</v>
      </c>
      <c r="W8" s="147" t="s">
        <v>27</v>
      </c>
      <c r="X8" s="234" t="s">
        <v>24</v>
      </c>
      <c r="Y8" s="228"/>
      <c r="Z8" s="235"/>
      <c r="AA8" s="225" t="s">
        <v>25</v>
      </c>
      <c r="AB8" s="228"/>
      <c r="AC8" s="228"/>
      <c r="AD8" s="228"/>
      <c r="AE8" s="228"/>
      <c r="AF8" s="235"/>
      <c r="AG8" s="222" t="s">
        <v>34</v>
      </c>
      <c r="AH8" s="195" t="s">
        <v>33</v>
      </c>
      <c r="AI8" s="195" t="s">
        <v>12</v>
      </c>
      <c r="AJ8" s="195" t="s">
        <v>13</v>
      </c>
      <c r="AK8" s="195" t="s">
        <v>14</v>
      </c>
      <c r="AL8" s="195" t="s">
        <v>15</v>
      </c>
      <c r="AM8" s="218" t="s">
        <v>28</v>
      </c>
      <c r="AN8" s="218"/>
      <c r="AO8" s="218"/>
      <c r="AP8" s="218"/>
      <c r="AQ8" s="218"/>
      <c r="AR8" s="218"/>
      <c r="AS8" s="218" t="s">
        <v>31</v>
      </c>
      <c r="AT8" s="218"/>
      <c r="AU8" s="218"/>
      <c r="AV8" s="218"/>
      <c r="AW8" s="218"/>
      <c r="AX8" s="219"/>
      <c r="AY8" s="212" t="s">
        <v>18</v>
      </c>
      <c r="AZ8" s="213"/>
      <c r="BA8" s="213" t="s">
        <v>21</v>
      </c>
      <c r="BB8" s="213"/>
      <c r="BC8" s="213" t="s">
        <v>22</v>
      </c>
      <c r="BD8" s="216"/>
      <c r="BE8" s="175"/>
    </row>
    <row r="9" spans="1:57" s="8" customFormat="1" ht="24" customHeight="1">
      <c r="A9" s="193"/>
      <c r="B9" s="199"/>
      <c r="C9" s="199"/>
      <c r="D9" s="199"/>
      <c r="E9" s="202"/>
      <c r="F9" s="205"/>
      <c r="G9" s="193"/>
      <c r="H9" s="199"/>
      <c r="I9" s="205"/>
      <c r="J9" s="193"/>
      <c r="K9" s="199"/>
      <c r="L9" s="199"/>
      <c r="M9" s="199"/>
      <c r="N9" s="199"/>
      <c r="O9" s="205"/>
      <c r="P9" s="193"/>
      <c r="Q9" s="134"/>
      <c r="R9" s="226"/>
      <c r="S9" s="229"/>
      <c r="T9" s="229"/>
      <c r="U9" s="229"/>
      <c r="V9" s="232"/>
      <c r="W9" s="148"/>
      <c r="X9" s="236"/>
      <c r="Y9" s="229"/>
      <c r="Z9" s="148"/>
      <c r="AA9" s="226"/>
      <c r="AB9" s="229"/>
      <c r="AC9" s="229"/>
      <c r="AD9" s="229"/>
      <c r="AE9" s="229"/>
      <c r="AF9" s="148"/>
      <c r="AG9" s="223"/>
      <c r="AH9" s="196"/>
      <c r="AI9" s="196"/>
      <c r="AJ9" s="196"/>
      <c r="AK9" s="196"/>
      <c r="AL9" s="196"/>
      <c r="AM9" s="220">
        <v>2021</v>
      </c>
      <c r="AN9" s="220"/>
      <c r="AO9" s="220">
        <v>2022</v>
      </c>
      <c r="AP9" s="220"/>
      <c r="AQ9" s="220">
        <v>2023</v>
      </c>
      <c r="AR9" s="220"/>
      <c r="AS9" s="220">
        <v>2021</v>
      </c>
      <c r="AT9" s="220"/>
      <c r="AU9" s="220">
        <v>2022</v>
      </c>
      <c r="AV9" s="220"/>
      <c r="AW9" s="220">
        <v>2023</v>
      </c>
      <c r="AX9" s="221"/>
      <c r="AY9" s="214"/>
      <c r="AZ9" s="215"/>
      <c r="BA9" s="215"/>
      <c r="BB9" s="215"/>
      <c r="BC9" s="215"/>
      <c r="BD9" s="217"/>
      <c r="BE9" s="175"/>
    </row>
    <row r="10" spans="1:57" s="10" customFormat="1" ht="34.5" thickBot="1">
      <c r="A10" s="194"/>
      <c r="B10" s="200"/>
      <c r="C10" s="200"/>
      <c r="D10" s="200"/>
      <c r="E10" s="203"/>
      <c r="F10" s="206"/>
      <c r="G10" s="31">
        <v>2017</v>
      </c>
      <c r="H10" s="32">
        <v>2018</v>
      </c>
      <c r="I10" s="33">
        <v>2019</v>
      </c>
      <c r="J10" s="31">
        <v>2020</v>
      </c>
      <c r="K10" s="34" t="s">
        <v>26</v>
      </c>
      <c r="L10" s="32">
        <v>2021</v>
      </c>
      <c r="M10" s="34" t="s">
        <v>26</v>
      </c>
      <c r="N10" s="35">
        <v>2022</v>
      </c>
      <c r="O10" s="36" t="s">
        <v>26</v>
      </c>
      <c r="P10" s="210"/>
      <c r="Q10" s="135"/>
      <c r="R10" s="227"/>
      <c r="S10" s="230"/>
      <c r="T10" s="230"/>
      <c r="U10" s="230"/>
      <c r="V10" s="233"/>
      <c r="W10" s="149"/>
      <c r="X10" s="37">
        <v>2017</v>
      </c>
      <c r="Y10" s="38">
        <v>2018</v>
      </c>
      <c r="Z10" s="39">
        <v>2019</v>
      </c>
      <c r="AA10" s="40">
        <v>2020</v>
      </c>
      <c r="AB10" s="41" t="s">
        <v>26</v>
      </c>
      <c r="AC10" s="38">
        <v>2021</v>
      </c>
      <c r="AD10" s="41" t="s">
        <v>26</v>
      </c>
      <c r="AE10" s="42">
        <v>2022</v>
      </c>
      <c r="AF10" s="43" t="s">
        <v>26</v>
      </c>
      <c r="AG10" s="224"/>
      <c r="AH10" s="197"/>
      <c r="AI10" s="197"/>
      <c r="AJ10" s="197"/>
      <c r="AK10" s="197"/>
      <c r="AL10" s="197"/>
      <c r="AM10" s="6" t="s">
        <v>29</v>
      </c>
      <c r="AN10" s="6" t="s">
        <v>30</v>
      </c>
      <c r="AO10" s="6" t="s">
        <v>29</v>
      </c>
      <c r="AP10" s="6" t="s">
        <v>30</v>
      </c>
      <c r="AQ10" s="6" t="s">
        <v>29</v>
      </c>
      <c r="AR10" s="6" t="s">
        <v>30</v>
      </c>
      <c r="AS10" s="6" t="s">
        <v>29</v>
      </c>
      <c r="AT10" s="6" t="s">
        <v>30</v>
      </c>
      <c r="AU10" s="6" t="s">
        <v>29</v>
      </c>
      <c r="AV10" s="6" t="s">
        <v>30</v>
      </c>
      <c r="AW10" s="6" t="s">
        <v>29</v>
      </c>
      <c r="AX10" s="7" t="s">
        <v>30</v>
      </c>
      <c r="AY10" s="11" t="s">
        <v>19</v>
      </c>
      <c r="AZ10" s="12" t="s">
        <v>20</v>
      </c>
      <c r="BA10" s="13" t="s">
        <v>19</v>
      </c>
      <c r="BB10" s="12" t="s">
        <v>20</v>
      </c>
      <c r="BC10" s="13" t="s">
        <v>19</v>
      </c>
      <c r="BD10" s="14" t="s">
        <v>20</v>
      </c>
      <c r="BE10" s="176"/>
    </row>
    <row r="11" spans="1:57" ht="57" customHeight="1">
      <c r="A11" s="142" t="s">
        <v>43</v>
      </c>
      <c r="B11" s="103"/>
      <c r="C11" s="103"/>
      <c r="D11" s="103"/>
      <c r="E11" s="103"/>
      <c r="F11" s="105"/>
      <c r="G11" s="106"/>
      <c r="H11" s="103"/>
      <c r="I11" s="105"/>
      <c r="J11" s="106"/>
      <c r="K11" s="103"/>
      <c r="L11" s="103"/>
      <c r="M11" s="103"/>
      <c r="N11" s="103"/>
      <c r="O11" s="104"/>
      <c r="P11" s="146"/>
      <c r="Q11" s="140" t="s">
        <v>89</v>
      </c>
      <c r="R11" s="136" t="s">
        <v>47</v>
      </c>
      <c r="S11" s="127" t="s">
        <v>48</v>
      </c>
      <c r="T11" s="138" t="s">
        <v>59</v>
      </c>
      <c r="U11" s="127" t="s">
        <v>60</v>
      </c>
      <c r="V11" s="127" t="s">
        <v>61</v>
      </c>
      <c r="W11" s="123" t="s">
        <v>62</v>
      </c>
      <c r="X11" s="125">
        <v>219354</v>
      </c>
      <c r="Y11" s="127">
        <v>231726</v>
      </c>
      <c r="Z11" s="129"/>
      <c r="AA11" s="131"/>
      <c r="AB11" s="119"/>
      <c r="AC11" s="119"/>
      <c r="AD11" s="119"/>
      <c r="AE11" s="119"/>
      <c r="AF11" s="121"/>
      <c r="AG11" s="44" t="s">
        <v>82</v>
      </c>
      <c r="AH11" s="19"/>
      <c r="AI11" s="20">
        <v>134</v>
      </c>
      <c r="AJ11" s="29" t="s">
        <v>87</v>
      </c>
      <c r="AK11" s="21" t="s">
        <v>71</v>
      </c>
      <c r="AL11" s="20">
        <v>250</v>
      </c>
      <c r="AM11" s="20"/>
      <c r="AN11" s="20"/>
      <c r="AO11" s="27"/>
      <c r="AP11" s="27"/>
      <c r="AQ11" s="27"/>
      <c r="AR11" s="27"/>
      <c r="AS11" s="27"/>
      <c r="AT11" s="27"/>
      <c r="AU11" s="27"/>
      <c r="AV11" s="27"/>
      <c r="AW11" s="27"/>
      <c r="AX11" s="28"/>
      <c r="AY11" s="50"/>
      <c r="AZ11" s="27"/>
      <c r="BA11" s="27"/>
      <c r="BB11" s="27"/>
      <c r="BC11" s="27"/>
      <c r="BD11" s="27"/>
      <c r="BE11" s="28"/>
    </row>
    <row r="12" spans="1:57" ht="57" customHeight="1">
      <c r="A12" s="143"/>
      <c r="B12" s="93"/>
      <c r="C12" s="93"/>
      <c r="D12" s="93"/>
      <c r="E12" s="93"/>
      <c r="F12" s="100"/>
      <c r="G12" s="98"/>
      <c r="H12" s="93"/>
      <c r="I12" s="100"/>
      <c r="J12" s="98"/>
      <c r="K12" s="93"/>
      <c r="L12" s="93"/>
      <c r="M12" s="93"/>
      <c r="N12" s="93"/>
      <c r="O12" s="95"/>
      <c r="P12" s="96"/>
      <c r="Q12" s="141"/>
      <c r="R12" s="108"/>
      <c r="S12" s="110"/>
      <c r="T12" s="118"/>
      <c r="U12" s="110"/>
      <c r="V12" s="110"/>
      <c r="W12" s="102"/>
      <c r="X12" s="116"/>
      <c r="Y12" s="110"/>
      <c r="Z12" s="112"/>
      <c r="AA12" s="114"/>
      <c r="AB12" s="89"/>
      <c r="AC12" s="89"/>
      <c r="AD12" s="89"/>
      <c r="AE12" s="89"/>
      <c r="AF12" s="91"/>
      <c r="AG12" s="45" t="s">
        <v>82</v>
      </c>
      <c r="AH12" s="22"/>
      <c r="AI12" s="23">
        <v>174</v>
      </c>
      <c r="AJ12" s="30" t="s">
        <v>90</v>
      </c>
      <c r="AK12" s="25" t="s">
        <v>71</v>
      </c>
      <c r="AL12" s="23">
        <v>15</v>
      </c>
      <c r="AM12" s="23"/>
      <c r="AN12" s="23"/>
      <c r="AO12" s="1"/>
      <c r="AP12" s="1"/>
      <c r="AQ12" s="1"/>
      <c r="AR12" s="1"/>
      <c r="AS12" s="1"/>
      <c r="AT12" s="1"/>
      <c r="AU12" s="1"/>
      <c r="AV12" s="1"/>
      <c r="AW12" s="1"/>
      <c r="AX12" s="2"/>
      <c r="AY12" s="5"/>
      <c r="AZ12" s="1"/>
      <c r="BA12" s="1"/>
      <c r="BB12" s="1"/>
      <c r="BC12" s="1"/>
      <c r="BD12" s="1"/>
      <c r="BE12" s="2"/>
    </row>
    <row r="13" spans="1:57" ht="57" customHeight="1">
      <c r="A13" s="143"/>
      <c r="B13" s="93"/>
      <c r="C13" s="93"/>
      <c r="D13" s="93"/>
      <c r="E13" s="93"/>
      <c r="F13" s="100"/>
      <c r="G13" s="98"/>
      <c r="H13" s="93"/>
      <c r="I13" s="100"/>
      <c r="J13" s="98"/>
      <c r="K13" s="93"/>
      <c r="L13" s="93"/>
      <c r="M13" s="93"/>
      <c r="N13" s="93"/>
      <c r="O13" s="95"/>
      <c r="P13" s="96"/>
      <c r="Q13" s="141"/>
      <c r="R13" s="108"/>
      <c r="S13" s="110"/>
      <c r="T13" s="118"/>
      <c r="U13" s="110"/>
      <c r="V13" s="110"/>
      <c r="W13" s="102"/>
      <c r="X13" s="116"/>
      <c r="Y13" s="110"/>
      <c r="Z13" s="112"/>
      <c r="AA13" s="114"/>
      <c r="AB13" s="89"/>
      <c r="AC13" s="89"/>
      <c r="AD13" s="89"/>
      <c r="AE13" s="89"/>
      <c r="AF13" s="91"/>
      <c r="AG13" s="45" t="s">
        <v>94</v>
      </c>
      <c r="AH13" s="22"/>
      <c r="AI13" s="23">
        <v>187</v>
      </c>
      <c r="AJ13" s="30" t="s">
        <v>93</v>
      </c>
      <c r="AK13" s="25" t="s">
        <v>71</v>
      </c>
      <c r="AL13" s="23">
        <v>3</v>
      </c>
      <c r="AM13" s="23"/>
      <c r="AN13" s="23"/>
      <c r="AO13" s="1"/>
      <c r="AP13" s="1"/>
      <c r="AQ13" s="1"/>
      <c r="AR13" s="1"/>
      <c r="AS13" s="1"/>
      <c r="AT13" s="1"/>
      <c r="AU13" s="1"/>
      <c r="AV13" s="1"/>
      <c r="AW13" s="1"/>
      <c r="AX13" s="2"/>
      <c r="AY13" s="5"/>
      <c r="AZ13" s="1"/>
      <c r="BA13" s="1"/>
      <c r="BB13" s="1"/>
      <c r="BC13" s="1"/>
      <c r="BD13" s="1"/>
      <c r="BE13" s="2"/>
    </row>
    <row r="14" spans="1:57" ht="122.25" customHeight="1">
      <c r="A14" s="143"/>
      <c r="B14" s="93"/>
      <c r="C14" s="93"/>
      <c r="D14" s="93"/>
      <c r="E14" s="93"/>
      <c r="F14" s="100"/>
      <c r="G14" s="98"/>
      <c r="H14" s="93"/>
      <c r="I14" s="100"/>
      <c r="J14" s="98"/>
      <c r="K14" s="93"/>
      <c r="L14" s="93"/>
      <c r="M14" s="93"/>
      <c r="N14" s="93"/>
      <c r="O14" s="95"/>
      <c r="P14" s="96"/>
      <c r="Q14" s="141"/>
      <c r="R14" s="108"/>
      <c r="S14" s="110"/>
      <c r="T14" s="118"/>
      <c r="U14" s="110"/>
      <c r="V14" s="110"/>
      <c r="W14" s="102"/>
      <c r="X14" s="116"/>
      <c r="Y14" s="110"/>
      <c r="Z14" s="112"/>
      <c r="AA14" s="114"/>
      <c r="AB14" s="89"/>
      <c r="AC14" s="89"/>
      <c r="AD14" s="89"/>
      <c r="AE14" s="89"/>
      <c r="AF14" s="91"/>
      <c r="AG14" s="45" t="s">
        <v>97</v>
      </c>
      <c r="AH14" s="22"/>
      <c r="AI14" s="23">
        <v>189</v>
      </c>
      <c r="AJ14" s="30" t="s">
        <v>95</v>
      </c>
      <c r="AK14" s="25" t="s">
        <v>71</v>
      </c>
      <c r="AL14" s="23">
        <v>700</v>
      </c>
      <c r="AM14" s="23">
        <v>0</v>
      </c>
      <c r="AN14" s="23">
        <v>0</v>
      </c>
      <c r="AO14" s="1"/>
      <c r="AP14" s="1"/>
      <c r="AQ14" s="1"/>
      <c r="AR14" s="1"/>
      <c r="AS14" s="23">
        <v>0</v>
      </c>
      <c r="AT14" s="81">
        <v>405000000</v>
      </c>
      <c r="AU14" s="1"/>
      <c r="AV14" s="1"/>
      <c r="AW14" s="1"/>
      <c r="AX14" s="2"/>
      <c r="AY14" s="5"/>
      <c r="AZ14" s="1"/>
      <c r="BA14" s="1"/>
      <c r="BB14" s="1"/>
      <c r="BC14" s="1"/>
      <c r="BD14" s="1"/>
      <c r="BE14" s="72" t="s">
        <v>123</v>
      </c>
    </row>
    <row r="15" spans="1:57" ht="57" customHeight="1">
      <c r="A15" s="143"/>
      <c r="B15" s="93"/>
      <c r="C15" s="93"/>
      <c r="D15" s="93"/>
      <c r="E15" s="93"/>
      <c r="F15" s="100"/>
      <c r="G15" s="98"/>
      <c r="H15" s="93"/>
      <c r="I15" s="100"/>
      <c r="J15" s="98"/>
      <c r="K15" s="93"/>
      <c r="L15" s="93"/>
      <c r="M15" s="93"/>
      <c r="N15" s="93"/>
      <c r="O15" s="95"/>
      <c r="P15" s="96"/>
      <c r="Q15" s="141"/>
      <c r="R15" s="108"/>
      <c r="S15" s="110"/>
      <c r="T15" s="118"/>
      <c r="U15" s="110"/>
      <c r="V15" s="110"/>
      <c r="W15" s="102"/>
      <c r="X15" s="116"/>
      <c r="Y15" s="110"/>
      <c r="Z15" s="112"/>
      <c r="AA15" s="114"/>
      <c r="AB15" s="89"/>
      <c r="AC15" s="89"/>
      <c r="AD15" s="89"/>
      <c r="AE15" s="89"/>
      <c r="AF15" s="91"/>
      <c r="AG15" s="45" t="s">
        <v>98</v>
      </c>
      <c r="AH15" s="22"/>
      <c r="AI15" s="23">
        <v>191</v>
      </c>
      <c r="AJ15" s="30" t="s">
        <v>96</v>
      </c>
      <c r="AK15" s="25" t="s">
        <v>71</v>
      </c>
      <c r="AL15" s="23">
        <v>1200</v>
      </c>
      <c r="AM15" s="23"/>
      <c r="AN15" s="23"/>
      <c r="AO15" s="1"/>
      <c r="AP15" s="1"/>
      <c r="AQ15" s="1"/>
      <c r="AR15" s="1"/>
      <c r="AS15" s="1"/>
      <c r="AT15" s="1"/>
      <c r="AU15" s="1"/>
      <c r="AV15" s="1"/>
      <c r="AW15" s="1"/>
      <c r="AX15" s="2"/>
      <c r="AY15" s="5"/>
      <c r="AZ15" s="1"/>
      <c r="BA15" s="1"/>
      <c r="BB15" s="1"/>
      <c r="BC15" s="1"/>
      <c r="BD15" s="1"/>
      <c r="BE15" s="2"/>
    </row>
    <row r="16" spans="1:57" ht="38.25">
      <c r="A16" s="143"/>
      <c r="B16" s="93"/>
      <c r="C16" s="93"/>
      <c r="D16" s="93"/>
      <c r="E16" s="93"/>
      <c r="F16" s="100"/>
      <c r="G16" s="98"/>
      <c r="H16" s="93"/>
      <c r="I16" s="100"/>
      <c r="J16" s="98"/>
      <c r="K16" s="93"/>
      <c r="L16" s="93"/>
      <c r="M16" s="93"/>
      <c r="N16" s="93"/>
      <c r="O16" s="95"/>
      <c r="P16" s="96"/>
      <c r="Q16" s="141"/>
      <c r="R16" s="108"/>
      <c r="S16" s="110"/>
      <c r="T16" s="118"/>
      <c r="U16" s="110"/>
      <c r="V16" s="110"/>
      <c r="W16" s="102"/>
      <c r="X16" s="116"/>
      <c r="Y16" s="110"/>
      <c r="Z16" s="112"/>
      <c r="AA16" s="114"/>
      <c r="AB16" s="89"/>
      <c r="AC16" s="89"/>
      <c r="AD16" s="89"/>
      <c r="AE16" s="89"/>
      <c r="AF16" s="91"/>
      <c r="AG16" s="45" t="s">
        <v>68</v>
      </c>
      <c r="AH16" s="22" t="s">
        <v>69</v>
      </c>
      <c r="AI16" s="23">
        <v>196</v>
      </c>
      <c r="AJ16" s="30" t="s">
        <v>72</v>
      </c>
      <c r="AK16" s="25" t="s">
        <v>71</v>
      </c>
      <c r="AL16" s="23">
        <v>30000</v>
      </c>
      <c r="AM16" s="23">
        <v>4086</v>
      </c>
      <c r="AN16" s="23"/>
      <c r="AO16" s="1"/>
      <c r="AP16" s="1"/>
      <c r="AQ16" s="1"/>
      <c r="AR16" s="1"/>
      <c r="AS16" s="77">
        <v>14814739540</v>
      </c>
      <c r="AT16" s="1"/>
      <c r="AU16" s="1"/>
      <c r="AV16" s="1"/>
      <c r="AW16" s="1"/>
      <c r="AX16" s="2"/>
      <c r="AY16" s="5">
        <f>AM16*100/AL16</f>
        <v>13.62</v>
      </c>
      <c r="AZ16" s="1"/>
      <c r="BA16" s="1"/>
      <c r="BB16" s="1">
        <v>100</v>
      </c>
      <c r="BC16" s="1"/>
      <c r="BD16" s="1"/>
      <c r="BE16" s="72" t="s">
        <v>115</v>
      </c>
    </row>
    <row r="17" spans="1:57" ht="69" customHeight="1">
      <c r="A17" s="143"/>
      <c r="B17" s="93"/>
      <c r="C17" s="93"/>
      <c r="D17" s="93"/>
      <c r="E17" s="93"/>
      <c r="F17" s="100"/>
      <c r="G17" s="98"/>
      <c r="H17" s="93"/>
      <c r="I17" s="100"/>
      <c r="J17" s="98"/>
      <c r="K17" s="93"/>
      <c r="L17" s="93"/>
      <c r="M17" s="93"/>
      <c r="N17" s="93"/>
      <c r="O17" s="95"/>
      <c r="P17" s="96"/>
      <c r="Q17" s="141"/>
      <c r="R17" s="108"/>
      <c r="S17" s="110"/>
      <c r="T17" s="118"/>
      <c r="U17" s="110"/>
      <c r="V17" s="110"/>
      <c r="W17" s="102"/>
      <c r="X17" s="116"/>
      <c r="Y17" s="110"/>
      <c r="Z17" s="112"/>
      <c r="AA17" s="114"/>
      <c r="AB17" s="89"/>
      <c r="AC17" s="89"/>
      <c r="AD17" s="89"/>
      <c r="AE17" s="89"/>
      <c r="AF17" s="91"/>
      <c r="AG17" s="45" t="s">
        <v>104</v>
      </c>
      <c r="AH17" s="22"/>
      <c r="AI17" s="23">
        <v>208</v>
      </c>
      <c r="AJ17" s="30" t="s">
        <v>103</v>
      </c>
      <c r="AK17" s="25" t="s">
        <v>71</v>
      </c>
      <c r="AL17" s="23">
        <v>1000</v>
      </c>
      <c r="AM17" s="23">
        <v>220</v>
      </c>
      <c r="AN17" s="23"/>
      <c r="AO17" s="1"/>
      <c r="AP17" s="1"/>
      <c r="AQ17" s="1"/>
      <c r="AR17" s="1"/>
      <c r="AS17" s="252">
        <v>169260000</v>
      </c>
      <c r="AT17" s="1"/>
      <c r="AU17" s="1"/>
      <c r="AV17" s="1"/>
      <c r="AW17" s="1"/>
      <c r="AX17" s="2"/>
      <c r="AY17" s="5"/>
      <c r="AZ17" s="1"/>
      <c r="BA17" s="1"/>
      <c r="BB17" s="1"/>
      <c r="BC17" s="1"/>
      <c r="BD17" s="1"/>
      <c r="BE17" s="72" t="s">
        <v>130</v>
      </c>
    </row>
    <row r="18" spans="1:57" ht="25.5">
      <c r="A18" s="143"/>
      <c r="B18" s="93"/>
      <c r="C18" s="93"/>
      <c r="D18" s="93"/>
      <c r="E18" s="93"/>
      <c r="F18" s="100"/>
      <c r="G18" s="98"/>
      <c r="H18" s="93"/>
      <c r="I18" s="100"/>
      <c r="J18" s="98"/>
      <c r="K18" s="93"/>
      <c r="L18" s="93"/>
      <c r="M18" s="93"/>
      <c r="N18" s="93"/>
      <c r="O18" s="95"/>
      <c r="P18" s="96"/>
      <c r="Q18" s="141"/>
      <c r="R18" s="137"/>
      <c r="S18" s="128"/>
      <c r="T18" s="139"/>
      <c r="U18" s="128"/>
      <c r="V18" s="128"/>
      <c r="W18" s="124"/>
      <c r="X18" s="126"/>
      <c r="Y18" s="128"/>
      <c r="Z18" s="130"/>
      <c r="AA18" s="132"/>
      <c r="AB18" s="120"/>
      <c r="AC18" s="120"/>
      <c r="AD18" s="120"/>
      <c r="AE18" s="120"/>
      <c r="AF18" s="122"/>
      <c r="AG18" s="45" t="s">
        <v>122</v>
      </c>
      <c r="AH18" s="22"/>
      <c r="AI18" s="23">
        <v>211</v>
      </c>
      <c r="AJ18" s="30" t="s">
        <v>105</v>
      </c>
      <c r="AK18" s="25" t="s">
        <v>71</v>
      </c>
      <c r="AL18" s="23">
        <v>1</v>
      </c>
      <c r="AM18" s="23"/>
      <c r="AN18" s="23"/>
      <c r="AO18" s="1"/>
      <c r="AP18" s="1"/>
      <c r="AQ18" s="1"/>
      <c r="AR18" s="1"/>
      <c r="AS18" s="1"/>
      <c r="AT18" s="1"/>
      <c r="AU18" s="1"/>
      <c r="AV18" s="1"/>
      <c r="AW18" s="1"/>
      <c r="AX18" s="2"/>
      <c r="AY18" s="5"/>
      <c r="AZ18" s="1"/>
      <c r="BA18" s="1"/>
      <c r="BB18" s="1"/>
      <c r="BC18" s="1"/>
      <c r="BD18" s="1"/>
      <c r="BE18" s="2"/>
    </row>
    <row r="19" spans="1:57" ht="51">
      <c r="A19" s="143"/>
      <c r="B19" s="93"/>
      <c r="C19" s="93"/>
      <c r="D19" s="93"/>
      <c r="E19" s="93"/>
      <c r="F19" s="100"/>
      <c r="G19" s="98"/>
      <c r="H19" s="93"/>
      <c r="I19" s="100"/>
      <c r="J19" s="98"/>
      <c r="K19" s="93"/>
      <c r="L19" s="93"/>
      <c r="M19" s="93"/>
      <c r="N19" s="93"/>
      <c r="O19" s="95"/>
      <c r="P19" s="96"/>
      <c r="Q19" s="141"/>
      <c r="R19" s="107" t="s">
        <v>47</v>
      </c>
      <c r="S19" s="109" t="s">
        <v>49</v>
      </c>
      <c r="T19" s="117" t="s">
        <v>58</v>
      </c>
      <c r="U19" s="109" t="s">
        <v>60</v>
      </c>
      <c r="V19" s="109" t="s">
        <v>61</v>
      </c>
      <c r="W19" s="101" t="s">
        <v>63</v>
      </c>
      <c r="X19" s="115">
        <v>19887</v>
      </c>
      <c r="Y19" s="109">
        <v>27995</v>
      </c>
      <c r="Z19" s="111"/>
      <c r="AA19" s="113"/>
      <c r="AB19" s="88"/>
      <c r="AC19" s="88"/>
      <c r="AD19" s="88"/>
      <c r="AE19" s="88"/>
      <c r="AF19" s="90"/>
      <c r="AG19" s="45" t="s">
        <v>68</v>
      </c>
      <c r="AH19" s="22" t="s">
        <v>99</v>
      </c>
      <c r="AI19" s="23">
        <v>250</v>
      </c>
      <c r="AJ19" s="30" t="s">
        <v>73</v>
      </c>
      <c r="AK19" s="25" t="s">
        <v>71</v>
      </c>
      <c r="AL19" s="23">
        <v>4</v>
      </c>
      <c r="AM19" s="23">
        <v>1</v>
      </c>
      <c r="AN19" s="23"/>
      <c r="AO19" s="1"/>
      <c r="AP19" s="1"/>
      <c r="AQ19" s="1"/>
      <c r="AR19" s="1"/>
      <c r="AS19" s="77">
        <v>1000000000</v>
      </c>
      <c r="AT19" s="1"/>
      <c r="AU19" s="1"/>
      <c r="AV19" s="1"/>
      <c r="AW19" s="1"/>
      <c r="AX19" s="2"/>
      <c r="AY19" s="5">
        <f t="shared" ref="AY19:AY20" si="0">AM19*100/AL19</f>
        <v>25</v>
      </c>
      <c r="AZ19" s="1"/>
      <c r="BA19" s="1"/>
      <c r="BB19" s="1">
        <v>33</v>
      </c>
      <c r="BC19" s="1"/>
      <c r="BD19" s="1"/>
      <c r="BE19" s="72" t="s">
        <v>116</v>
      </c>
    </row>
    <row r="20" spans="1:57" ht="69.75" customHeight="1">
      <c r="A20" s="143"/>
      <c r="B20" s="93"/>
      <c r="C20" s="93"/>
      <c r="D20" s="93"/>
      <c r="E20" s="93"/>
      <c r="F20" s="100"/>
      <c r="G20" s="98"/>
      <c r="H20" s="93"/>
      <c r="I20" s="100"/>
      <c r="J20" s="98"/>
      <c r="K20" s="93"/>
      <c r="L20" s="93"/>
      <c r="M20" s="93"/>
      <c r="N20" s="93"/>
      <c r="O20" s="95"/>
      <c r="P20" s="96"/>
      <c r="Q20" s="141"/>
      <c r="R20" s="108"/>
      <c r="S20" s="110"/>
      <c r="T20" s="118"/>
      <c r="U20" s="110"/>
      <c r="V20" s="110"/>
      <c r="W20" s="102"/>
      <c r="X20" s="116"/>
      <c r="Y20" s="110"/>
      <c r="Z20" s="112"/>
      <c r="AA20" s="114"/>
      <c r="AB20" s="89"/>
      <c r="AC20" s="89"/>
      <c r="AD20" s="89"/>
      <c r="AE20" s="89"/>
      <c r="AF20" s="91"/>
      <c r="AG20" s="45" t="s">
        <v>68</v>
      </c>
      <c r="AH20" s="22" t="s">
        <v>100</v>
      </c>
      <c r="AI20" s="23">
        <v>251</v>
      </c>
      <c r="AJ20" s="30" t="s">
        <v>74</v>
      </c>
      <c r="AK20" s="25" t="s">
        <v>71</v>
      </c>
      <c r="AL20" s="23">
        <v>5000</v>
      </c>
      <c r="AM20" s="23">
        <v>0</v>
      </c>
      <c r="AN20" s="23"/>
      <c r="AO20" s="1"/>
      <c r="AP20" s="1"/>
      <c r="AQ20" s="1"/>
      <c r="AR20" s="1"/>
      <c r="AS20" s="77">
        <v>2651155342</v>
      </c>
      <c r="AT20" s="1"/>
      <c r="AU20" s="1"/>
      <c r="AV20" s="1"/>
      <c r="AW20" s="1"/>
      <c r="AX20" s="2"/>
      <c r="AY20" s="5">
        <f t="shared" si="0"/>
        <v>0</v>
      </c>
      <c r="AZ20" s="1"/>
      <c r="BA20" s="1"/>
      <c r="BB20" s="1">
        <v>100</v>
      </c>
      <c r="BC20" s="1"/>
      <c r="BD20" s="1"/>
      <c r="BE20" s="72" t="s">
        <v>117</v>
      </c>
    </row>
    <row r="21" spans="1:57" ht="78.75" customHeight="1">
      <c r="A21" s="143"/>
      <c r="B21" s="93"/>
      <c r="C21" s="93"/>
      <c r="D21" s="93"/>
      <c r="E21" s="93"/>
      <c r="F21" s="100"/>
      <c r="G21" s="98"/>
      <c r="H21" s="93"/>
      <c r="I21" s="100"/>
      <c r="J21" s="98"/>
      <c r="K21" s="93"/>
      <c r="L21" s="93"/>
      <c r="M21" s="93"/>
      <c r="N21" s="93"/>
      <c r="O21" s="95"/>
      <c r="P21" s="96"/>
      <c r="Q21" s="141"/>
      <c r="R21" s="108"/>
      <c r="S21" s="110"/>
      <c r="T21" s="118"/>
      <c r="U21" s="110"/>
      <c r="V21" s="110"/>
      <c r="W21" s="102"/>
      <c r="X21" s="116"/>
      <c r="Y21" s="110"/>
      <c r="Z21" s="112"/>
      <c r="AA21" s="114"/>
      <c r="AB21" s="89"/>
      <c r="AC21" s="89"/>
      <c r="AD21" s="89"/>
      <c r="AE21" s="89"/>
      <c r="AF21" s="91"/>
      <c r="AG21" s="45" t="s">
        <v>68</v>
      </c>
      <c r="AH21" s="22" t="s">
        <v>70</v>
      </c>
      <c r="AI21" s="23">
        <v>252</v>
      </c>
      <c r="AJ21" s="30" t="s">
        <v>75</v>
      </c>
      <c r="AK21" s="25" t="s">
        <v>71</v>
      </c>
      <c r="AL21" s="23">
        <v>6000</v>
      </c>
      <c r="AM21" s="23">
        <v>7071</v>
      </c>
      <c r="AN21" s="23"/>
      <c r="AO21" s="1"/>
      <c r="AP21" s="1"/>
      <c r="AQ21" s="1"/>
      <c r="AR21" s="1"/>
      <c r="AS21" s="77">
        <v>7914047710</v>
      </c>
      <c r="AT21" s="1"/>
      <c r="AU21" s="1"/>
      <c r="AV21" s="1"/>
      <c r="AW21" s="1"/>
      <c r="AX21" s="2"/>
      <c r="AY21" s="79">
        <v>88</v>
      </c>
      <c r="AZ21" s="1"/>
      <c r="BA21" s="1"/>
      <c r="BB21" s="1">
        <v>93.72</v>
      </c>
      <c r="BC21" s="1"/>
      <c r="BD21" s="1"/>
      <c r="BE21" s="72" t="s">
        <v>118</v>
      </c>
    </row>
    <row r="22" spans="1:57" ht="78.75" customHeight="1">
      <c r="A22" s="143"/>
      <c r="B22" s="93"/>
      <c r="C22" s="93"/>
      <c r="D22" s="93"/>
      <c r="E22" s="93"/>
      <c r="F22" s="100"/>
      <c r="G22" s="98"/>
      <c r="H22" s="93"/>
      <c r="I22" s="100"/>
      <c r="J22" s="98"/>
      <c r="K22" s="93"/>
      <c r="L22" s="93"/>
      <c r="M22" s="93"/>
      <c r="N22" s="93"/>
      <c r="O22" s="95"/>
      <c r="P22" s="96"/>
      <c r="Q22" s="141"/>
      <c r="R22" s="108"/>
      <c r="S22" s="110"/>
      <c r="T22" s="118"/>
      <c r="U22" s="110"/>
      <c r="V22" s="110"/>
      <c r="W22" s="102"/>
      <c r="X22" s="116"/>
      <c r="Y22" s="110"/>
      <c r="Z22" s="112"/>
      <c r="AA22" s="114"/>
      <c r="AB22" s="89"/>
      <c r="AC22" s="89"/>
      <c r="AD22" s="89"/>
      <c r="AE22" s="89"/>
      <c r="AF22" s="91"/>
      <c r="AG22" s="45" t="s">
        <v>107</v>
      </c>
      <c r="AH22" s="22"/>
      <c r="AI22" s="23">
        <v>258</v>
      </c>
      <c r="AJ22" s="30" t="s">
        <v>106</v>
      </c>
      <c r="AK22" s="25" t="s">
        <v>71</v>
      </c>
      <c r="AL22" s="23">
        <v>50</v>
      </c>
      <c r="AM22" s="23"/>
      <c r="AN22" s="23"/>
      <c r="AO22" s="1"/>
      <c r="AP22" s="1"/>
      <c r="AQ22" s="1"/>
      <c r="AR22" s="1"/>
      <c r="AS22" s="1"/>
      <c r="AT22" s="1"/>
      <c r="AU22" s="1"/>
      <c r="AV22" s="1"/>
      <c r="AW22" s="1"/>
      <c r="AX22" s="2"/>
      <c r="AY22" s="5"/>
      <c r="AZ22" s="1"/>
      <c r="BA22" s="1"/>
      <c r="BB22" s="1"/>
      <c r="BC22" s="1"/>
      <c r="BD22" s="1"/>
      <c r="BE22" s="2"/>
    </row>
    <row r="23" spans="1:57" ht="78.75" customHeight="1">
      <c r="A23" s="143"/>
      <c r="B23" s="93"/>
      <c r="C23" s="93"/>
      <c r="D23" s="93"/>
      <c r="E23" s="93"/>
      <c r="F23" s="100"/>
      <c r="G23" s="98"/>
      <c r="H23" s="93"/>
      <c r="I23" s="100"/>
      <c r="J23" s="98"/>
      <c r="K23" s="93"/>
      <c r="L23" s="93"/>
      <c r="M23" s="93"/>
      <c r="N23" s="93"/>
      <c r="O23" s="95"/>
      <c r="P23" s="96"/>
      <c r="Q23" s="141"/>
      <c r="R23" s="108"/>
      <c r="S23" s="110"/>
      <c r="T23" s="118"/>
      <c r="U23" s="110"/>
      <c r="V23" s="110"/>
      <c r="W23" s="102"/>
      <c r="X23" s="116"/>
      <c r="Y23" s="110"/>
      <c r="Z23" s="112"/>
      <c r="AA23" s="114"/>
      <c r="AB23" s="89"/>
      <c r="AC23" s="89"/>
      <c r="AD23" s="89"/>
      <c r="AE23" s="89"/>
      <c r="AF23" s="91"/>
      <c r="AG23" s="47" t="s">
        <v>107</v>
      </c>
      <c r="AH23" s="22"/>
      <c r="AI23" s="26">
        <v>269</v>
      </c>
      <c r="AJ23" s="30" t="s">
        <v>108</v>
      </c>
      <c r="AK23" s="24" t="s">
        <v>71</v>
      </c>
      <c r="AL23" s="26">
        <v>10</v>
      </c>
      <c r="AM23" s="23"/>
      <c r="AN23" s="23"/>
      <c r="AO23" s="1"/>
      <c r="AP23" s="1"/>
      <c r="AQ23" s="1"/>
      <c r="AR23" s="1"/>
      <c r="AS23" s="1"/>
      <c r="AT23" s="1"/>
      <c r="AU23" s="1"/>
      <c r="AV23" s="1"/>
      <c r="AW23" s="1"/>
      <c r="AX23" s="2"/>
      <c r="AY23" s="5"/>
      <c r="AZ23" s="1"/>
      <c r="BA23" s="1"/>
      <c r="BB23" s="1"/>
      <c r="BC23" s="1"/>
      <c r="BD23" s="1"/>
      <c r="BE23" s="2"/>
    </row>
    <row r="24" spans="1:57" ht="56.25" customHeight="1">
      <c r="A24" s="143"/>
      <c r="B24" s="92"/>
      <c r="C24" s="92"/>
      <c r="D24" s="92"/>
      <c r="E24" s="92"/>
      <c r="F24" s="99"/>
      <c r="G24" s="97"/>
      <c r="H24" s="92"/>
      <c r="I24" s="99"/>
      <c r="J24" s="97"/>
      <c r="K24" s="92"/>
      <c r="L24" s="92"/>
      <c r="M24" s="92"/>
      <c r="N24" s="92"/>
      <c r="O24" s="94"/>
      <c r="P24" s="96"/>
      <c r="Q24" s="145" t="s">
        <v>44</v>
      </c>
      <c r="R24" s="107" t="s">
        <v>47</v>
      </c>
      <c r="S24" s="109" t="s">
        <v>50</v>
      </c>
      <c r="T24" s="109" t="s">
        <v>54</v>
      </c>
      <c r="U24" s="109" t="s">
        <v>60</v>
      </c>
      <c r="V24" s="109" t="s">
        <v>61</v>
      </c>
      <c r="W24" s="101" t="s">
        <v>64</v>
      </c>
      <c r="X24" s="115">
        <v>0.15</v>
      </c>
      <c r="Y24" s="109">
        <v>0.17</v>
      </c>
      <c r="Z24" s="111"/>
      <c r="AA24" s="113"/>
      <c r="AB24" s="88"/>
      <c r="AC24" s="88"/>
      <c r="AD24" s="88"/>
      <c r="AE24" s="88"/>
      <c r="AF24" s="90"/>
      <c r="AG24" s="45" t="s">
        <v>82</v>
      </c>
      <c r="AH24" s="22"/>
      <c r="AI24" s="23">
        <v>89</v>
      </c>
      <c r="AJ24" s="30" t="s">
        <v>84</v>
      </c>
      <c r="AK24" s="25" t="s">
        <v>71</v>
      </c>
      <c r="AL24" s="23">
        <v>116</v>
      </c>
      <c r="AM24" s="23"/>
      <c r="AN24" s="23"/>
      <c r="AO24" s="1"/>
      <c r="AP24" s="1"/>
      <c r="AQ24" s="1"/>
      <c r="AR24" s="1"/>
      <c r="AS24" s="1"/>
      <c r="AT24" s="1"/>
      <c r="AU24" s="1"/>
      <c r="AV24" s="1"/>
      <c r="AW24" s="1"/>
      <c r="AX24" s="2"/>
      <c r="AY24" s="5"/>
      <c r="AZ24" s="1"/>
      <c r="BA24" s="1"/>
      <c r="BB24" s="1"/>
      <c r="BC24" s="1"/>
      <c r="BD24" s="1"/>
      <c r="BE24" s="2"/>
    </row>
    <row r="25" spans="1:57" ht="56.25" customHeight="1">
      <c r="A25" s="143"/>
      <c r="B25" s="93"/>
      <c r="C25" s="93"/>
      <c r="D25" s="93"/>
      <c r="E25" s="93"/>
      <c r="F25" s="100"/>
      <c r="G25" s="98"/>
      <c r="H25" s="93"/>
      <c r="I25" s="100"/>
      <c r="J25" s="98"/>
      <c r="K25" s="93"/>
      <c r="L25" s="93"/>
      <c r="M25" s="93"/>
      <c r="N25" s="93"/>
      <c r="O25" s="95"/>
      <c r="P25" s="96"/>
      <c r="Q25" s="145"/>
      <c r="R25" s="108"/>
      <c r="S25" s="110"/>
      <c r="T25" s="110"/>
      <c r="U25" s="110"/>
      <c r="V25" s="110"/>
      <c r="W25" s="102"/>
      <c r="X25" s="116"/>
      <c r="Y25" s="110"/>
      <c r="Z25" s="112"/>
      <c r="AA25" s="114"/>
      <c r="AB25" s="89"/>
      <c r="AC25" s="89"/>
      <c r="AD25" s="89"/>
      <c r="AE25" s="89"/>
      <c r="AF25" s="91"/>
      <c r="AG25" s="45" t="s">
        <v>82</v>
      </c>
      <c r="AH25" s="22"/>
      <c r="AI25" s="23">
        <v>172</v>
      </c>
      <c r="AJ25" s="30" t="s">
        <v>88</v>
      </c>
      <c r="AK25" s="25" t="s">
        <v>71</v>
      </c>
      <c r="AL25" s="23">
        <v>1</v>
      </c>
      <c r="AM25" s="23"/>
      <c r="AN25" s="23"/>
      <c r="AO25" s="1"/>
      <c r="AP25" s="1"/>
      <c r="AQ25" s="1"/>
      <c r="AR25" s="1"/>
      <c r="AS25" s="1"/>
      <c r="AT25" s="1"/>
      <c r="AU25" s="1"/>
      <c r="AV25" s="1"/>
      <c r="AW25" s="1"/>
      <c r="AX25" s="2"/>
      <c r="AY25" s="5"/>
      <c r="AZ25" s="1"/>
      <c r="BA25" s="1"/>
      <c r="BB25" s="1"/>
      <c r="BC25" s="1"/>
      <c r="BD25" s="1"/>
      <c r="BE25" s="2"/>
    </row>
    <row r="26" spans="1:57" ht="56.25" customHeight="1">
      <c r="A26" s="143"/>
      <c r="B26" s="93"/>
      <c r="C26" s="93"/>
      <c r="D26" s="93"/>
      <c r="E26" s="93"/>
      <c r="F26" s="100"/>
      <c r="G26" s="98"/>
      <c r="H26" s="93"/>
      <c r="I26" s="100"/>
      <c r="J26" s="98"/>
      <c r="K26" s="93"/>
      <c r="L26" s="93"/>
      <c r="M26" s="93"/>
      <c r="N26" s="93"/>
      <c r="O26" s="95"/>
      <c r="P26" s="96"/>
      <c r="Q26" s="145"/>
      <c r="R26" s="108"/>
      <c r="S26" s="110"/>
      <c r="T26" s="110"/>
      <c r="U26" s="110"/>
      <c r="V26" s="110"/>
      <c r="W26" s="102"/>
      <c r="X26" s="116"/>
      <c r="Y26" s="110"/>
      <c r="Z26" s="112"/>
      <c r="AA26" s="114"/>
      <c r="AB26" s="89"/>
      <c r="AC26" s="89"/>
      <c r="AD26" s="89"/>
      <c r="AE26" s="89"/>
      <c r="AF26" s="91"/>
      <c r="AG26" s="45" t="s">
        <v>82</v>
      </c>
      <c r="AH26" s="22"/>
      <c r="AI26" s="23">
        <v>179</v>
      </c>
      <c r="AJ26" s="30" t="s">
        <v>91</v>
      </c>
      <c r="AK26" s="25" t="s">
        <v>71</v>
      </c>
      <c r="AL26" s="23">
        <v>6</v>
      </c>
      <c r="AM26" s="255">
        <v>7.0000000000000007E-2</v>
      </c>
      <c r="AN26" s="256">
        <v>0.08</v>
      </c>
      <c r="AO26" s="1"/>
      <c r="AP26" s="1"/>
      <c r="AQ26" s="1"/>
      <c r="AR26" s="1"/>
      <c r="AS26" s="74">
        <v>0</v>
      </c>
      <c r="AT26" s="1"/>
      <c r="AU26" s="1"/>
      <c r="AV26" s="1"/>
      <c r="AW26" s="1"/>
      <c r="AX26" s="2"/>
      <c r="AY26" s="83">
        <v>0.3</v>
      </c>
      <c r="AZ26" s="84" t="s">
        <v>124</v>
      </c>
      <c r="BA26" s="83">
        <v>0.3</v>
      </c>
      <c r="BB26" s="85" t="s">
        <v>125</v>
      </c>
      <c r="BC26" s="82">
        <v>0</v>
      </c>
      <c r="BD26" s="84" t="s">
        <v>126</v>
      </c>
      <c r="BE26" s="86" t="s">
        <v>127</v>
      </c>
    </row>
    <row r="27" spans="1:57" ht="56.25" customHeight="1">
      <c r="A27" s="143"/>
      <c r="B27" s="93"/>
      <c r="C27" s="93"/>
      <c r="D27" s="93"/>
      <c r="E27" s="93"/>
      <c r="F27" s="100"/>
      <c r="G27" s="98"/>
      <c r="H27" s="93"/>
      <c r="I27" s="100"/>
      <c r="J27" s="98"/>
      <c r="K27" s="93"/>
      <c r="L27" s="93"/>
      <c r="M27" s="93"/>
      <c r="N27" s="93"/>
      <c r="O27" s="95"/>
      <c r="P27" s="96"/>
      <c r="Q27" s="145"/>
      <c r="R27" s="108"/>
      <c r="S27" s="110"/>
      <c r="T27" s="110"/>
      <c r="U27" s="110"/>
      <c r="V27" s="110"/>
      <c r="W27" s="102"/>
      <c r="X27" s="116"/>
      <c r="Y27" s="110"/>
      <c r="Z27" s="112"/>
      <c r="AA27" s="114"/>
      <c r="AB27" s="89"/>
      <c r="AC27" s="89"/>
      <c r="AD27" s="89"/>
      <c r="AE27" s="89"/>
      <c r="AF27" s="91"/>
      <c r="AG27" s="45" t="s">
        <v>82</v>
      </c>
      <c r="AH27" s="22"/>
      <c r="AI27" s="23">
        <v>185</v>
      </c>
      <c r="AJ27" s="30" t="s">
        <v>92</v>
      </c>
      <c r="AK27" s="25" t="s">
        <v>71</v>
      </c>
      <c r="AL27" s="23">
        <v>2</v>
      </c>
      <c r="AM27" s="255">
        <v>0.15</v>
      </c>
      <c r="AN27" s="255">
        <v>0.15</v>
      </c>
      <c r="AO27" s="1"/>
      <c r="AP27" s="1"/>
      <c r="AQ27" s="1"/>
      <c r="AR27" s="1"/>
      <c r="AS27" s="74">
        <v>0</v>
      </c>
      <c r="AT27" s="1"/>
      <c r="AU27" s="1"/>
      <c r="AV27" s="1"/>
      <c r="AW27" s="1"/>
      <c r="AX27" s="2"/>
      <c r="AY27" s="83">
        <v>0.3</v>
      </c>
      <c r="AZ27" s="84" t="s">
        <v>128</v>
      </c>
      <c r="BA27" s="83">
        <v>0.3</v>
      </c>
      <c r="BB27" s="85" t="s">
        <v>125</v>
      </c>
      <c r="BC27" s="82">
        <v>0</v>
      </c>
      <c r="BD27" s="87" t="s">
        <v>129</v>
      </c>
      <c r="BE27" s="86" t="s">
        <v>127</v>
      </c>
    </row>
    <row r="28" spans="1:57" ht="38.25">
      <c r="A28" s="143"/>
      <c r="B28" s="93"/>
      <c r="C28" s="93"/>
      <c r="D28" s="93"/>
      <c r="E28" s="93"/>
      <c r="F28" s="100"/>
      <c r="G28" s="98"/>
      <c r="H28" s="93"/>
      <c r="I28" s="100"/>
      <c r="J28" s="98"/>
      <c r="K28" s="93"/>
      <c r="L28" s="93"/>
      <c r="M28" s="93"/>
      <c r="N28" s="93"/>
      <c r="O28" s="95"/>
      <c r="P28" s="96"/>
      <c r="Q28" s="145"/>
      <c r="R28" s="107" t="s">
        <v>47</v>
      </c>
      <c r="S28" s="109" t="s">
        <v>51</v>
      </c>
      <c r="T28" s="109" t="s">
        <v>55</v>
      </c>
      <c r="U28" s="109" t="s">
        <v>60</v>
      </c>
      <c r="V28" s="109" t="s">
        <v>61</v>
      </c>
      <c r="W28" s="101" t="s">
        <v>65</v>
      </c>
      <c r="X28" s="115">
        <v>67850</v>
      </c>
      <c r="Y28" s="109">
        <v>76455</v>
      </c>
      <c r="Z28" s="111"/>
      <c r="AA28" s="113"/>
      <c r="AB28" s="88"/>
      <c r="AC28" s="88"/>
      <c r="AD28" s="88"/>
      <c r="AE28" s="88"/>
      <c r="AF28" s="90"/>
      <c r="AG28" s="46" t="s">
        <v>68</v>
      </c>
      <c r="AH28" s="22" t="s">
        <v>69</v>
      </c>
      <c r="AI28" s="26">
        <v>197</v>
      </c>
      <c r="AJ28" s="30" t="s">
        <v>114</v>
      </c>
      <c r="AK28" s="24" t="s">
        <v>71</v>
      </c>
      <c r="AL28" s="26">
        <v>600</v>
      </c>
      <c r="AM28" s="23">
        <v>173</v>
      </c>
      <c r="AN28" s="23"/>
      <c r="AO28" s="1"/>
      <c r="AP28" s="1"/>
      <c r="AQ28" s="1"/>
      <c r="AR28" s="1"/>
      <c r="AS28" s="77">
        <v>11295550667</v>
      </c>
      <c r="AT28" s="1"/>
      <c r="AU28" s="1"/>
      <c r="AV28" s="1"/>
      <c r="AW28" s="1"/>
      <c r="AX28" s="2"/>
      <c r="AY28" s="79">
        <v>29</v>
      </c>
      <c r="AZ28" s="1"/>
      <c r="BA28" s="1"/>
      <c r="BB28" s="1">
        <v>77</v>
      </c>
      <c r="BC28" s="1"/>
      <c r="BD28" s="1"/>
      <c r="BE28" s="72" t="s">
        <v>119</v>
      </c>
    </row>
    <row r="29" spans="1:57" ht="81" customHeight="1">
      <c r="A29" s="143"/>
      <c r="B29" s="93"/>
      <c r="C29" s="93"/>
      <c r="D29" s="93"/>
      <c r="E29" s="93"/>
      <c r="F29" s="100"/>
      <c r="G29" s="98"/>
      <c r="H29" s="93"/>
      <c r="I29" s="100"/>
      <c r="J29" s="98"/>
      <c r="K29" s="93"/>
      <c r="L29" s="93"/>
      <c r="M29" s="93"/>
      <c r="N29" s="93"/>
      <c r="O29" s="95"/>
      <c r="P29" s="96"/>
      <c r="Q29" s="145"/>
      <c r="R29" s="108"/>
      <c r="S29" s="110"/>
      <c r="T29" s="110"/>
      <c r="U29" s="110"/>
      <c r="V29" s="110"/>
      <c r="W29" s="102"/>
      <c r="X29" s="116"/>
      <c r="Y29" s="110"/>
      <c r="Z29" s="112"/>
      <c r="AA29" s="114"/>
      <c r="AB29" s="89"/>
      <c r="AC29" s="89"/>
      <c r="AD29" s="89"/>
      <c r="AE29" s="89"/>
      <c r="AF29" s="91"/>
      <c r="AG29" s="46" t="s">
        <v>68</v>
      </c>
      <c r="AH29" s="22" t="s">
        <v>76</v>
      </c>
      <c r="AI29" s="26">
        <v>198</v>
      </c>
      <c r="AJ29" s="30" t="s">
        <v>77</v>
      </c>
      <c r="AK29" s="24" t="s">
        <v>71</v>
      </c>
      <c r="AL29" s="26">
        <v>3000</v>
      </c>
      <c r="AM29" s="23">
        <v>520</v>
      </c>
      <c r="AN29" s="23"/>
      <c r="AO29" s="1"/>
      <c r="AP29" s="1"/>
      <c r="AQ29" s="1"/>
      <c r="AR29" s="1"/>
      <c r="AS29" s="78">
        <v>599885250</v>
      </c>
      <c r="AT29" s="1"/>
      <c r="AU29" s="1"/>
      <c r="AV29" s="1"/>
      <c r="AW29" s="1"/>
      <c r="AX29" s="2"/>
      <c r="AY29" s="5">
        <v>17</v>
      </c>
      <c r="AZ29" s="1"/>
      <c r="BA29" s="1"/>
      <c r="BB29" s="1">
        <v>99.98</v>
      </c>
      <c r="BC29" s="1"/>
      <c r="BD29" s="1"/>
      <c r="BE29" s="72" t="s">
        <v>120</v>
      </c>
    </row>
    <row r="30" spans="1:57">
      <c r="A30" s="143"/>
      <c r="B30" s="92"/>
      <c r="C30" s="92"/>
      <c r="D30" s="92"/>
      <c r="E30" s="92"/>
      <c r="F30" s="99"/>
      <c r="G30" s="97"/>
      <c r="H30" s="92"/>
      <c r="I30" s="99"/>
      <c r="J30" s="97"/>
      <c r="K30" s="92"/>
      <c r="L30" s="92"/>
      <c r="M30" s="92"/>
      <c r="N30" s="92"/>
      <c r="O30" s="94"/>
      <c r="P30" s="96"/>
      <c r="Q30" s="141" t="s">
        <v>45</v>
      </c>
      <c r="R30" s="107" t="s">
        <v>47</v>
      </c>
      <c r="S30" s="109" t="s">
        <v>52</v>
      </c>
      <c r="T30" s="117" t="s">
        <v>56</v>
      </c>
      <c r="U30" s="109" t="s">
        <v>60</v>
      </c>
      <c r="V30" s="109" t="s">
        <v>61</v>
      </c>
      <c r="W30" s="101" t="s">
        <v>66</v>
      </c>
      <c r="X30" s="115">
        <v>1332</v>
      </c>
      <c r="Y30" s="109">
        <v>1632</v>
      </c>
      <c r="Z30" s="111"/>
      <c r="AA30" s="113"/>
      <c r="AB30" s="88"/>
      <c r="AC30" s="88"/>
      <c r="AD30" s="88"/>
      <c r="AE30" s="88"/>
      <c r="AF30" s="90"/>
      <c r="AG30" s="237" t="s">
        <v>83</v>
      </c>
      <c r="AH30" s="117"/>
      <c r="AI30" s="239">
        <v>1</v>
      </c>
      <c r="AJ30" s="241" t="s">
        <v>80</v>
      </c>
      <c r="AK30" s="243" t="s">
        <v>71</v>
      </c>
      <c r="AL30" s="243" t="s">
        <v>81</v>
      </c>
      <c r="AM30" s="253">
        <v>2</v>
      </c>
      <c r="AN30" s="253">
        <v>2</v>
      </c>
      <c r="AO30" s="245"/>
      <c r="AP30" s="245"/>
      <c r="AQ30" s="245"/>
      <c r="AR30" s="245"/>
      <c r="AS30" s="249">
        <f>21123476+23426565</f>
        <v>44550041</v>
      </c>
      <c r="AT30" s="245"/>
      <c r="AU30" s="245"/>
      <c r="AV30" s="245"/>
      <c r="AW30" s="245"/>
      <c r="AX30" s="250"/>
      <c r="AY30" s="247"/>
      <c r="AZ30" s="245"/>
      <c r="BA30" s="245"/>
      <c r="BB30" s="245"/>
      <c r="BC30" s="245"/>
      <c r="BD30" s="245"/>
      <c r="BE30" s="90" t="s">
        <v>113</v>
      </c>
    </row>
    <row r="31" spans="1:57">
      <c r="A31" s="143"/>
      <c r="B31" s="93"/>
      <c r="C31" s="93"/>
      <c r="D31" s="93"/>
      <c r="E31" s="93"/>
      <c r="F31" s="100"/>
      <c r="G31" s="98"/>
      <c r="H31" s="93"/>
      <c r="I31" s="100"/>
      <c r="J31" s="98"/>
      <c r="K31" s="93"/>
      <c r="L31" s="93"/>
      <c r="M31" s="93"/>
      <c r="N31" s="93"/>
      <c r="O31" s="95"/>
      <c r="P31" s="96"/>
      <c r="Q31" s="141"/>
      <c r="R31" s="108"/>
      <c r="S31" s="110"/>
      <c r="T31" s="118"/>
      <c r="U31" s="110"/>
      <c r="V31" s="110"/>
      <c r="W31" s="102"/>
      <c r="X31" s="116"/>
      <c r="Y31" s="110"/>
      <c r="Z31" s="112"/>
      <c r="AA31" s="114"/>
      <c r="AB31" s="89"/>
      <c r="AC31" s="89"/>
      <c r="AD31" s="89"/>
      <c r="AE31" s="89"/>
      <c r="AF31" s="91"/>
      <c r="AG31" s="238"/>
      <c r="AH31" s="139"/>
      <c r="AI31" s="240"/>
      <c r="AJ31" s="242"/>
      <c r="AK31" s="244"/>
      <c r="AL31" s="244"/>
      <c r="AM31" s="254"/>
      <c r="AN31" s="254"/>
      <c r="AO31" s="246"/>
      <c r="AP31" s="246"/>
      <c r="AQ31" s="246"/>
      <c r="AR31" s="246"/>
      <c r="AS31" s="246"/>
      <c r="AT31" s="246"/>
      <c r="AU31" s="246"/>
      <c r="AV31" s="246"/>
      <c r="AW31" s="246"/>
      <c r="AX31" s="251"/>
      <c r="AY31" s="248"/>
      <c r="AZ31" s="246"/>
      <c r="BA31" s="246"/>
      <c r="BB31" s="246"/>
      <c r="BC31" s="246"/>
      <c r="BD31" s="246"/>
      <c r="BE31" s="122"/>
    </row>
    <row r="32" spans="1:57" ht="38.25">
      <c r="A32" s="143"/>
      <c r="B32" s="93"/>
      <c r="C32" s="93"/>
      <c r="D32" s="93"/>
      <c r="E32" s="93"/>
      <c r="F32" s="100"/>
      <c r="G32" s="98"/>
      <c r="H32" s="93"/>
      <c r="I32" s="100"/>
      <c r="J32" s="98"/>
      <c r="K32" s="93"/>
      <c r="L32" s="93"/>
      <c r="M32" s="93"/>
      <c r="N32" s="93"/>
      <c r="O32" s="95"/>
      <c r="P32" s="96"/>
      <c r="Q32" s="141"/>
      <c r="R32" s="108"/>
      <c r="S32" s="110"/>
      <c r="T32" s="118"/>
      <c r="U32" s="110"/>
      <c r="V32" s="110"/>
      <c r="W32" s="102"/>
      <c r="X32" s="116"/>
      <c r="Y32" s="110"/>
      <c r="Z32" s="112"/>
      <c r="AA32" s="114"/>
      <c r="AB32" s="89"/>
      <c r="AC32" s="89"/>
      <c r="AD32" s="89"/>
      <c r="AE32" s="89"/>
      <c r="AF32" s="91"/>
      <c r="AG32" s="47" t="s">
        <v>85</v>
      </c>
      <c r="AH32" s="22"/>
      <c r="AI32" s="26">
        <v>126</v>
      </c>
      <c r="AJ32" s="30" t="s">
        <v>86</v>
      </c>
      <c r="AK32" s="24" t="s">
        <v>71</v>
      </c>
      <c r="AL32" s="24">
        <v>20</v>
      </c>
      <c r="AM32" s="23">
        <v>0</v>
      </c>
      <c r="AN32" s="23">
        <v>5</v>
      </c>
      <c r="AO32" s="1"/>
      <c r="AP32" s="1"/>
      <c r="AQ32" s="1"/>
      <c r="AR32" s="1"/>
      <c r="AS32" s="68">
        <v>0</v>
      </c>
      <c r="AT32" s="69">
        <v>130000000</v>
      </c>
      <c r="AU32" s="1"/>
      <c r="AV32" s="1"/>
      <c r="AW32" s="1"/>
      <c r="AX32" s="2"/>
      <c r="AY32" s="5"/>
      <c r="AZ32" s="1"/>
      <c r="BA32" s="1"/>
      <c r="BB32" s="1"/>
      <c r="BC32" s="1"/>
      <c r="BD32" s="1"/>
      <c r="BE32" s="72" t="s">
        <v>109</v>
      </c>
    </row>
    <row r="33" spans="1:57" ht="140.25">
      <c r="A33" s="143"/>
      <c r="B33" s="93"/>
      <c r="C33" s="93"/>
      <c r="D33" s="93"/>
      <c r="E33" s="93"/>
      <c r="F33" s="100"/>
      <c r="G33" s="98"/>
      <c r="H33" s="93"/>
      <c r="I33" s="100"/>
      <c r="J33" s="98"/>
      <c r="K33" s="93"/>
      <c r="L33" s="93"/>
      <c r="M33" s="93"/>
      <c r="N33" s="93"/>
      <c r="O33" s="95"/>
      <c r="P33" s="96"/>
      <c r="Q33" s="141"/>
      <c r="R33" s="108"/>
      <c r="S33" s="110"/>
      <c r="T33" s="118"/>
      <c r="U33" s="110"/>
      <c r="V33" s="110"/>
      <c r="W33" s="102"/>
      <c r="X33" s="116"/>
      <c r="Y33" s="110"/>
      <c r="Z33" s="112"/>
      <c r="AA33" s="114"/>
      <c r="AB33" s="89"/>
      <c r="AC33" s="89"/>
      <c r="AD33" s="89"/>
      <c r="AE33" s="89"/>
      <c r="AF33" s="91"/>
      <c r="AG33" s="47" t="s">
        <v>101</v>
      </c>
      <c r="AH33" s="22"/>
      <c r="AI33" s="24">
        <v>199</v>
      </c>
      <c r="AJ33" s="30" t="s">
        <v>102</v>
      </c>
      <c r="AK33" s="24" t="s">
        <v>71</v>
      </c>
      <c r="AL33" s="24">
        <v>700</v>
      </c>
      <c r="AM33" s="23">
        <v>112</v>
      </c>
      <c r="AN33" s="23">
        <v>122</v>
      </c>
      <c r="AO33" s="23">
        <v>113</v>
      </c>
      <c r="AP33" s="70"/>
      <c r="AQ33" s="1"/>
      <c r="AR33" s="1"/>
      <c r="AS33" s="71">
        <v>145113842</v>
      </c>
      <c r="AT33" s="69">
        <v>145813152</v>
      </c>
      <c r="AU33" s="69">
        <v>147113842</v>
      </c>
      <c r="AV33" s="1"/>
      <c r="AW33" s="1"/>
      <c r="AX33" s="2"/>
      <c r="AY33" s="73">
        <v>1</v>
      </c>
      <c r="AZ33" s="75" t="s">
        <v>110</v>
      </c>
      <c r="BA33" s="74">
        <v>1</v>
      </c>
      <c r="BB33" s="75" t="s">
        <v>111</v>
      </c>
      <c r="BC33" s="74">
        <v>1</v>
      </c>
      <c r="BD33" s="1"/>
      <c r="BE33" s="72" t="s">
        <v>112</v>
      </c>
    </row>
    <row r="34" spans="1:57" ht="96.75" customHeight="1" thickBot="1">
      <c r="A34" s="144"/>
      <c r="B34" s="57"/>
      <c r="C34" s="57"/>
      <c r="D34" s="57"/>
      <c r="E34" s="57"/>
      <c r="F34" s="58"/>
      <c r="G34" s="49"/>
      <c r="H34" s="57"/>
      <c r="I34" s="58"/>
      <c r="J34" s="49"/>
      <c r="K34" s="57"/>
      <c r="L34" s="57"/>
      <c r="M34" s="57"/>
      <c r="N34" s="57"/>
      <c r="O34" s="59"/>
      <c r="P34" s="49"/>
      <c r="Q34" s="48" t="s">
        <v>46</v>
      </c>
      <c r="R34" s="60" t="s">
        <v>47</v>
      </c>
      <c r="S34" s="61" t="s">
        <v>53</v>
      </c>
      <c r="T34" s="61" t="s">
        <v>57</v>
      </c>
      <c r="U34" s="61" t="s">
        <v>60</v>
      </c>
      <c r="V34" s="61" t="s">
        <v>61</v>
      </c>
      <c r="W34" s="62" t="s">
        <v>67</v>
      </c>
      <c r="X34" s="63">
        <v>733</v>
      </c>
      <c r="Y34" s="61">
        <v>1190</v>
      </c>
      <c r="Z34" s="64"/>
      <c r="AA34" s="65"/>
      <c r="AB34" s="66"/>
      <c r="AC34" s="66"/>
      <c r="AD34" s="66"/>
      <c r="AE34" s="66"/>
      <c r="AF34" s="67"/>
      <c r="AG34" s="51" t="s">
        <v>68</v>
      </c>
      <c r="AH34" s="52" t="s">
        <v>78</v>
      </c>
      <c r="AI34" s="53">
        <v>275</v>
      </c>
      <c r="AJ34" s="54" t="s">
        <v>79</v>
      </c>
      <c r="AK34" s="55" t="s">
        <v>71</v>
      </c>
      <c r="AL34" s="53">
        <v>1</v>
      </c>
      <c r="AM34" s="76">
        <v>0</v>
      </c>
      <c r="AN34" s="76"/>
      <c r="AO34" s="3"/>
      <c r="AP34" s="3"/>
      <c r="AQ34" s="3"/>
      <c r="AR34" s="3"/>
      <c r="AS34" s="78">
        <v>0</v>
      </c>
      <c r="AT34" s="3"/>
      <c r="AU34" s="3"/>
      <c r="AV34" s="3"/>
      <c r="AW34" s="3"/>
      <c r="AX34" s="4"/>
      <c r="AY34" s="56">
        <v>0</v>
      </c>
      <c r="AZ34" s="3"/>
      <c r="BA34" s="3"/>
      <c r="BB34" s="3">
        <v>0</v>
      </c>
      <c r="BC34" s="3"/>
      <c r="BD34" s="3"/>
      <c r="BE34" s="80" t="s">
        <v>121</v>
      </c>
    </row>
  </sheetData>
  <autoFilter ref="A8:BE34"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50" showButton="0"/>
    <filterColumn colId="52" showButton="0"/>
    <filterColumn colId="54" showButton="0"/>
  </autoFilter>
  <mergeCells count="198">
    <mergeCell ref="AY30:AY31"/>
    <mergeCell ref="AZ30:AZ31"/>
    <mergeCell ref="BA30:BA31"/>
    <mergeCell ref="BB30:BB31"/>
    <mergeCell ref="BC30:BC31"/>
    <mergeCell ref="BD30:BD31"/>
    <mergeCell ref="BE30:BE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5:BE5"/>
    <mergeCell ref="AY8:AZ9"/>
    <mergeCell ref="BA8:BB9"/>
    <mergeCell ref="BC8:BD9"/>
    <mergeCell ref="AS8:AX8"/>
    <mergeCell ref="AS9:AT9"/>
    <mergeCell ref="AU9:AV9"/>
    <mergeCell ref="AW9:AX9"/>
    <mergeCell ref="AO9:AP9"/>
    <mergeCell ref="AQ9:AR9"/>
    <mergeCell ref="AM8:AR8"/>
    <mergeCell ref="AG8:AG10"/>
    <mergeCell ref="AI8:AI10"/>
    <mergeCell ref="AJ8:AJ10"/>
    <mergeCell ref="AK8:AK10"/>
    <mergeCell ref="AL8:AL10"/>
    <mergeCell ref="R8:R10"/>
    <mergeCell ref="S8:S10"/>
    <mergeCell ref="V8:V10"/>
    <mergeCell ref="X8:Z9"/>
    <mergeCell ref="AA8:AF9"/>
    <mergeCell ref="AM9:AN9"/>
    <mergeCell ref="T8:T10"/>
    <mergeCell ref="U8:U10"/>
    <mergeCell ref="W8:W10"/>
    <mergeCell ref="A1:C4"/>
    <mergeCell ref="D4:BC4"/>
    <mergeCell ref="D1:BC3"/>
    <mergeCell ref="BD3:BD4"/>
    <mergeCell ref="BE3:BE4"/>
    <mergeCell ref="A6:AF6"/>
    <mergeCell ref="AG6:AX6"/>
    <mergeCell ref="BE6:BE10"/>
    <mergeCell ref="AY6:BD6"/>
    <mergeCell ref="A7:Q7"/>
    <mergeCell ref="R7:AF7"/>
    <mergeCell ref="AG7:AX7"/>
    <mergeCell ref="A8:A10"/>
    <mergeCell ref="AH8:AH10"/>
    <mergeCell ref="B8:B10"/>
    <mergeCell ref="C8:C10"/>
    <mergeCell ref="D8:D10"/>
    <mergeCell ref="E8:E10"/>
    <mergeCell ref="F8:F10"/>
    <mergeCell ref="AY7:BD7"/>
    <mergeCell ref="G8:I9"/>
    <mergeCell ref="J8:O9"/>
    <mergeCell ref="P8:P10"/>
    <mergeCell ref="Q8:Q10"/>
    <mergeCell ref="R11:R18"/>
    <mergeCell ref="S11:S18"/>
    <mergeCell ref="T11:T18"/>
    <mergeCell ref="U11:U18"/>
    <mergeCell ref="V11:V18"/>
    <mergeCell ref="Q11:Q23"/>
    <mergeCell ref="A11:A34"/>
    <mergeCell ref="Q30:Q33"/>
    <mergeCell ref="Q24:Q29"/>
    <mergeCell ref="P11:P23"/>
    <mergeCell ref="B24:B29"/>
    <mergeCell ref="C24:C29"/>
    <mergeCell ref="D24:D29"/>
    <mergeCell ref="E24:E29"/>
    <mergeCell ref="F24:F29"/>
    <mergeCell ref="R24:R27"/>
    <mergeCell ref="S24:S27"/>
    <mergeCell ref="T24:T27"/>
    <mergeCell ref="U24:U27"/>
    <mergeCell ref="V24:V27"/>
    <mergeCell ref="V30:V33"/>
    <mergeCell ref="L24:L29"/>
    <mergeCell ref="R30:R33"/>
    <mergeCell ref="AB11:AB18"/>
    <mergeCell ref="AC11:AC18"/>
    <mergeCell ref="AD11:AD18"/>
    <mergeCell ref="AE11:AE18"/>
    <mergeCell ref="AF11:AF18"/>
    <mergeCell ref="W11:W18"/>
    <mergeCell ref="X11:X18"/>
    <mergeCell ref="Y11:Y18"/>
    <mergeCell ref="Z11:Z18"/>
    <mergeCell ref="AA11:AA18"/>
    <mergeCell ref="AF19:AF23"/>
    <mergeCell ref="W19:W23"/>
    <mergeCell ref="X19:X23"/>
    <mergeCell ref="Y19:Y23"/>
    <mergeCell ref="Z19:Z23"/>
    <mergeCell ref="AA19:AA23"/>
    <mergeCell ref="R19:R23"/>
    <mergeCell ref="S19:S23"/>
    <mergeCell ref="T19:T23"/>
    <mergeCell ref="U19:U23"/>
    <mergeCell ref="V19:V23"/>
    <mergeCell ref="AB19:AB23"/>
    <mergeCell ref="AC19:AC23"/>
    <mergeCell ref="AD19:AD23"/>
    <mergeCell ref="AE19:AE23"/>
    <mergeCell ref="AB24:AB27"/>
    <mergeCell ref="AC24:AC27"/>
    <mergeCell ref="AD24:AD27"/>
    <mergeCell ref="AE24:AE27"/>
    <mergeCell ref="AF24:AF27"/>
    <mergeCell ref="W24:W27"/>
    <mergeCell ref="X24:X27"/>
    <mergeCell ref="Y24:Y27"/>
    <mergeCell ref="Z24:Z27"/>
    <mergeCell ref="AA24:AA27"/>
    <mergeCell ref="AC28:AC29"/>
    <mergeCell ref="AD28:AD29"/>
    <mergeCell ref="AE28:AE29"/>
    <mergeCell ref="AF28:AF29"/>
    <mergeCell ref="W28:W29"/>
    <mergeCell ref="X28:X29"/>
    <mergeCell ref="Y28:Y29"/>
    <mergeCell ref="Z28:Z29"/>
    <mergeCell ref="AA28:AA29"/>
    <mergeCell ref="AB28:AB29"/>
    <mergeCell ref="R28:R29"/>
    <mergeCell ref="S28:S29"/>
    <mergeCell ref="T28:T29"/>
    <mergeCell ref="U28:U29"/>
    <mergeCell ref="V28:V29"/>
    <mergeCell ref="Z30:Z33"/>
    <mergeCell ref="AA30:AA33"/>
    <mergeCell ref="AB30:AB33"/>
    <mergeCell ref="X30:X33"/>
    <mergeCell ref="Y30:Y33"/>
    <mergeCell ref="S30:S33"/>
    <mergeCell ref="T30:T33"/>
    <mergeCell ref="U30:U33"/>
    <mergeCell ref="K11:K23"/>
    <mergeCell ref="L11:L23"/>
    <mergeCell ref="M11:M23"/>
    <mergeCell ref="N11:N23"/>
    <mergeCell ref="O11:O23"/>
    <mergeCell ref="B30:B33"/>
    <mergeCell ref="C30:C33"/>
    <mergeCell ref="D30:D33"/>
    <mergeCell ref="E30:E33"/>
    <mergeCell ref="F30:F33"/>
    <mergeCell ref="B11:B23"/>
    <mergeCell ref="C11:C23"/>
    <mergeCell ref="D11:D23"/>
    <mergeCell ref="E11:E23"/>
    <mergeCell ref="F11:F23"/>
    <mergeCell ref="G11:G23"/>
    <mergeCell ref="H11:H23"/>
    <mergeCell ref="I11:I23"/>
    <mergeCell ref="J11:J23"/>
    <mergeCell ref="AD30:AD33"/>
    <mergeCell ref="AE30:AE33"/>
    <mergeCell ref="AF30:AF33"/>
    <mergeCell ref="M24:M29"/>
    <mergeCell ref="N24:N29"/>
    <mergeCell ref="O24:O29"/>
    <mergeCell ref="P24:P29"/>
    <mergeCell ref="G24:G29"/>
    <mergeCell ref="H24:H29"/>
    <mergeCell ref="I24:I29"/>
    <mergeCell ref="J24:J29"/>
    <mergeCell ref="K24:K29"/>
    <mergeCell ref="L30:L33"/>
    <mergeCell ref="M30:M33"/>
    <mergeCell ref="N30:N33"/>
    <mergeCell ref="O30:O33"/>
    <mergeCell ref="P30:P33"/>
    <mergeCell ref="G30:G33"/>
    <mergeCell ref="H30:H33"/>
    <mergeCell ref="I30:I33"/>
    <mergeCell ref="J30:J33"/>
    <mergeCell ref="K30:K33"/>
    <mergeCell ref="AC30:AC33"/>
    <mergeCell ref="W30:W33"/>
  </mergeCells>
  <phoneticPr fontId="11" type="noConversion"/>
  <printOptions horizontalCentered="1"/>
  <pageMargins left="0.19685039370078741" right="0.19685039370078741" top="0.19685039370078741" bottom="0.19685039370078741" header="0.31496062992125984" footer="0.31496062992125984"/>
  <pageSetup paperSize="123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OPERATIVO - MONITOREO Y EV</vt:lpstr>
      <vt:lpstr>'PLAN OPERATIVO - MONITOREO Y EV'!Área_de_impresión</vt:lpstr>
      <vt:lpstr>'PLAN OPERATIVO - MONITOREO Y EV'!Títulos_a_imprimir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Diego Andres Gonzalez Soto</cp:lastModifiedBy>
  <cp:revision>1</cp:revision>
  <cp:lastPrinted>2020-05-28T15:04:06Z</cp:lastPrinted>
  <dcterms:created xsi:type="dcterms:W3CDTF">2019-05-28T21:48:43Z</dcterms:created>
  <dcterms:modified xsi:type="dcterms:W3CDTF">2021-09-24T19:07:43Z</dcterms:modified>
  <cp:category/>
</cp:coreProperties>
</file>