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e213746c67ab4efb/Documentos/PLANEACIÓN/SEGUIMIENTO PDD/"/>
    </mc:Choice>
  </mc:AlternateContent>
  <xr:revisionPtr revIDLastSave="3279" documentId="8_{D81FB116-0DDB-4905-87B8-9F9E659A7A5A}" xr6:coauthVersionLast="47" xr6:coauthVersionMax="47" xr10:uidLastSave="{6EE4411B-9F52-4C4F-AF8D-3D7B27AA5593}"/>
  <bookViews>
    <workbookView xWindow="-108" yWindow="-108" windowWidth="23256" windowHeight="12576" tabRatio="849" activeTab="9" xr2:uid="{AD9E4429-A922-4382-97E5-0A864133EFAD}"/>
  </bookViews>
  <sheets>
    <sheet name="1103" sheetId="1" r:id="rId1"/>
    <sheet name="1104" sheetId="2" r:id="rId2"/>
    <sheet name="1105" sheetId="35" r:id="rId3"/>
    <sheet name="1106" sheetId="4" r:id="rId4"/>
    <sheet name="1108" sheetId="5" r:id="rId5"/>
    <sheet name="1113" sheetId="6" r:id="rId6"/>
    <sheet name="1114" sheetId="7" r:id="rId7"/>
    <sheet name="1120" sheetId="8" r:id="rId8"/>
    <sheet name="1121" sheetId="9" r:id="rId9"/>
    <sheet name="1123" sheetId="11" r:id="rId10"/>
    <sheet name="1124" sheetId="12" r:id="rId11"/>
    <sheet name="1125" sheetId="10" r:id="rId12"/>
    <sheet name="1126" sheetId="13" r:id="rId13"/>
    <sheet name="1128" sheetId="14" r:id="rId14"/>
    <sheet name="1129" sheetId="16" r:id="rId15"/>
    <sheet name="1130" sheetId="17" r:id="rId16"/>
    <sheet name="1131" sheetId="18" r:id="rId17"/>
    <sheet name="1132" sheetId="19" r:id="rId18"/>
    <sheet name="1133" sheetId="20" r:id="rId19"/>
    <sheet name="1197" sheetId="24" r:id="rId20"/>
    <sheet name="1134" sheetId="21" r:id="rId21"/>
    <sheet name="1135" sheetId="22" r:id="rId22"/>
    <sheet name="1152" sheetId="23" r:id="rId23"/>
    <sheet name="1203" sheetId="28" r:id="rId24"/>
    <sheet name="1204" sheetId="25" r:id="rId25"/>
    <sheet name="1207" sheetId="26" r:id="rId26"/>
    <sheet name="1208" sheetId="27" r:id="rId27"/>
    <sheet name="1215" sheetId="29" r:id="rId28"/>
    <sheet name="1220" sheetId="30" r:id="rId29"/>
    <sheet name="1223" sheetId="31" r:id="rId30"/>
    <sheet name="1231" sheetId="33" r:id="rId31"/>
    <sheet name="1263" sheetId="32" r:id="rId32"/>
    <sheet name="1184" sheetId="34" r:id="rId33"/>
  </sheets>
  <definedNames>
    <definedName name="_xlnm._FilterDatabase" localSheetId="0" hidden="1">'1103'!$A$2:$O$16</definedName>
    <definedName name="_xlnm._FilterDatabase" localSheetId="1" hidden="1">'1104'!$A$2:$O$2</definedName>
    <definedName name="_xlnm._FilterDatabase" localSheetId="2" hidden="1">'1105'!$A$2:$O$161</definedName>
    <definedName name="_xlnm._FilterDatabase" localSheetId="3" hidden="1">'1106'!$A$2:$O$37</definedName>
    <definedName name="_xlnm._FilterDatabase" localSheetId="4" hidden="1">'1108'!$A$2:$O$73</definedName>
    <definedName name="_xlnm._FilterDatabase" localSheetId="5" hidden="1">'1113'!$A$2:$O$24</definedName>
    <definedName name="_xlnm._FilterDatabase" localSheetId="6" hidden="1">'1114'!$A$2:$O$12</definedName>
    <definedName name="_xlnm._FilterDatabase" localSheetId="7" hidden="1">'1120'!$A$2:$O$68</definedName>
    <definedName name="_xlnm._FilterDatabase" localSheetId="8" hidden="1">'1121'!$A$2:$O$115</definedName>
    <definedName name="_xlnm._FilterDatabase" localSheetId="9" hidden="1">'1123'!$A$2:$O$37</definedName>
    <definedName name="_xlnm._FilterDatabase" localSheetId="10" hidden="1">'1124'!$A$2:$O$55</definedName>
    <definedName name="_xlnm._FilterDatabase" localSheetId="11" hidden="1">'1125'!$A$2:$O$195</definedName>
    <definedName name="_xlnm._FilterDatabase" localSheetId="12" hidden="1">'1126'!$A$2:$O$220</definedName>
    <definedName name="_xlnm._FilterDatabase" localSheetId="13" hidden="1">'1128'!$A$2:$O$57</definedName>
    <definedName name="_xlnm._FilterDatabase" localSheetId="14" hidden="1">'1129'!$A$2:$O$18</definedName>
    <definedName name="_xlnm._FilterDatabase" localSheetId="15" hidden="1">'1130'!$A$2:$O$24</definedName>
    <definedName name="_xlnm._FilterDatabase" localSheetId="16" hidden="1">'1131'!$A$2:$O$45</definedName>
    <definedName name="_xlnm._FilterDatabase" localSheetId="17" hidden="1">'1132'!$A$2:$O$23</definedName>
    <definedName name="_xlnm._FilterDatabase" localSheetId="18" hidden="1">'1133'!$A$2:$O$18</definedName>
    <definedName name="_xlnm._FilterDatabase" localSheetId="20" hidden="1">'1134'!$A$2:$O$16</definedName>
    <definedName name="_xlnm._FilterDatabase" localSheetId="21" hidden="1">'1135'!$A$2:$O$11</definedName>
    <definedName name="_xlnm._FilterDatabase" localSheetId="22" hidden="1">'1152'!$A$2:$O$76</definedName>
    <definedName name="_xlnm._FilterDatabase" localSheetId="32" hidden="1">'1184'!$A$2:$O$28</definedName>
    <definedName name="_xlnm._FilterDatabase" localSheetId="19" hidden="1">'1197'!$A$2:$O$316</definedName>
    <definedName name="_xlnm._FilterDatabase" localSheetId="23" hidden="1">'1203'!$A$2:$O$11</definedName>
    <definedName name="_xlnm._FilterDatabase" localSheetId="24" hidden="1">'1204'!$A$2:$O$20</definedName>
    <definedName name="_xlnm._FilterDatabase" localSheetId="25" hidden="1">'1207'!$A$2:$O$9</definedName>
    <definedName name="_xlnm._FilterDatabase" localSheetId="26" hidden="1">'1208'!$A$2:$O$72</definedName>
    <definedName name="_xlnm._FilterDatabase" localSheetId="27" hidden="1">'1215'!$A$2:$O$11</definedName>
    <definedName name="_xlnm._FilterDatabase" localSheetId="28" hidden="1">'1220'!$A$2:$O$139</definedName>
    <definedName name="_xlnm._FilterDatabase" localSheetId="29" hidden="1">'1223'!$A$2:$O$117</definedName>
    <definedName name="_xlnm._FilterDatabase" localSheetId="30" hidden="1">'1231'!$A$2:$O$19</definedName>
    <definedName name="_xlnm._FilterDatabase" localSheetId="31" hidden="1">'1263'!$A$2:$O$12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28" l="1"/>
  <c r="N5" i="28"/>
  <c r="N6" i="28"/>
  <c r="N7" i="28"/>
  <c r="N8" i="28"/>
  <c r="N9" i="28"/>
  <c r="N10" i="28"/>
  <c r="N11" i="28"/>
  <c r="N114" i="10"/>
  <c r="M114" i="10"/>
  <c r="N119" i="10"/>
  <c r="M44" i="9"/>
  <c r="M3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tc={63543A7D-363F-4824-989F-4AB40E007CAB}</author>
    <author>tc={A39F26DB-6882-4452-AF7C-75192BA4B5D3}</author>
    <author>tc={07020161-0432-4C86-8339-30345B69B2A3}</author>
    <author>tc={8B6ADA78-E518-4C8C-B187-C323A6256793}</author>
    <author>tc={CF78B4DF-2572-433F-9F47-0DE3BB368E2F}</author>
  </authors>
  <commentList>
    <comment ref="J61" authorId="0" shapeId="0" xr:uid="{63543A7D-363F-4824-989F-4AB40E007CA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ejecución </t>
      </text>
    </comment>
    <comment ref="J62" authorId="1" shapeId="0" xr:uid="{A39F26DB-6882-4452-AF7C-75192BA4B5D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ejecución </t>
      </text>
    </comment>
    <comment ref="K70" authorId="2" shapeId="0" xr:uid="{07020161-0432-4C86-8339-30345B69B2A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ejecución </t>
      </text>
    </comment>
    <comment ref="J71" authorId="3" shapeId="0" xr:uid="{8B6ADA78-E518-4C8C-B187-C323A625679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aparece el nuevo código </t>
      </text>
    </comment>
    <comment ref="K73" authorId="4" shapeId="0" xr:uid="{CF78B4DF-2572-433F-9F47-0DE3BB368E2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valor de RPC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tc={C252EC8D-9CD1-4180-9F3A-58A142A0F299}</author>
    <author>tc={8E29D04E-5B7B-452A-A5ED-8211CF96B54A}</author>
    <author>tc={8472BD36-0DC8-4AF5-9C39-4105417769E0}</author>
    <author>tc={469B5664-8DA9-4026-AF5D-C41046F829F6}</author>
    <author>tc={6484E632-74D5-4A74-8A8D-2F51528F3CD1}</author>
    <author>tc={13B7DD52-62F2-4731-8DBA-F40511A5CA83}</author>
    <author>tc={74A2C080-5611-46DC-BE3F-46E58C62EEFA}</author>
    <author>tc={F69FE145-42AB-450C-9C04-B3599EBB7E54}</author>
    <author>tc={05EE154B-429F-435E-BB21-A104C71EEB17}</author>
    <author>tc={E32AEE63-AECF-4A3D-9B5D-AECA8EB4B2A1}</author>
    <author>tc={1985DFF9-0611-4240-A373-3BDB621EA3EF}</author>
    <author>tc={13BDF7B7-C426-4528-AF83-28FBD45F8902}</author>
    <author>tc={D2336795-14A8-42F1-82EA-DCBDDF209C58}</author>
    <author>tc={CB816D32-0419-4232-A0A9-FA7F924C1183}</author>
    <author>tc={FAAB798A-392B-4F42-A6F6-1FFA1E0E8105}</author>
    <author>tc={61E56FF5-AE1F-409D-9D8D-438E533E2F19}</author>
    <author>tc={FE34C7FF-74EC-45C4-9246-4724779145AF}</author>
    <author>tc={5C8D5DEE-6BC3-4A67-B9E6-B9D3AAF20E75}</author>
    <author>tc={CF3D17A3-7704-4C8A-8A29-8E4A07B21DC8}</author>
    <author>tc={C9993DD9-B09E-4857-B25A-9FC4E09FBBCD}</author>
    <author>tc={4E5C34A4-E944-4163-8FFD-9C9482063603}</author>
    <author>tc={3EC10937-0F91-44EE-913F-1A6B8E9C687C}</author>
    <author>tc={E5A9BCD5-53FE-4310-87CB-B7821DFE3D62}</author>
    <author>tc={A2EF1462-34B3-4BA8-842F-D67636F32DC7}</author>
    <author>tc={E1B01641-A96F-4577-AF77-9102AFD0727D}</author>
    <author>tc={9AF7895F-B435-4671-A5AE-6521DE305DC3}</author>
    <author>tc={70375E7F-F5EC-428F-9F26-F8B20E4A04EC}</author>
    <author>tc={C66B9AE0-9F9E-4318-82C1-BDE91B31FA38}</author>
    <author>tc={383ACD3D-21C9-46D1-A23F-747FC4E938D0}</author>
    <author>tc={C3DB6B2B-9A76-4067-AC0B-934D65EF8604}</author>
    <author>tc={9B313841-8AE1-49DE-BA83-CA66FBCBB89D}</author>
    <author>tc={93E3F8CF-42E2-4340-B926-802F984B30EC}</author>
    <author>tc={1DCC7C6D-B974-447F-AA37-57FB1B4D9882}</author>
    <author>tc={2134C0AF-B9C9-4D90-AD3C-F3B5D0DFD5AE}</author>
    <author>tc={24489F53-D641-4975-A631-5A65885363F1}</author>
    <author>tc={951C00D5-8286-47B8-A0A6-E07B1194AEDB}</author>
    <author>tc={82ABFA7E-40AC-4380-AF3D-526C1112FE2E}</author>
    <author>tc={4C58F266-E41C-46BF-A0F9-0B2EA31A87FD}</author>
    <author>tc={91C555FC-4924-4279-9E19-B7F09C700860}</author>
    <author>tc={480F5F99-8FD5-4BFC-BD60-4BC574DF09C7}</author>
    <author>tc={A8F74009-7AB9-4785-8685-D5AE9C15CE56}</author>
  </authors>
  <commentList>
    <comment ref="G13" authorId="0" shapeId="0" xr:uid="{C252EC8D-9CD1-4180-9F3A-58A142A0F29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solicitará reprogramación de 0 a 2</t>
      </text>
    </comment>
    <comment ref="G14" authorId="1" shapeId="0" xr:uid="{8E29D04E-5B7B-452A-A5ED-8211CF96B54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solicitará reprogramación de 11 a 1</t>
      </text>
    </comment>
    <comment ref="G17" authorId="2" shapeId="0" xr:uid="{8472BD36-0DC8-4AF5-9C39-4105417769E0}">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física de 12 a 0</t>
      </text>
    </comment>
    <comment ref="G19" authorId="3" shapeId="0" xr:uid="{469B5664-8DA9-4026-AF5D-C41046F829F6}">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física de 11 a 0</t>
      </text>
    </comment>
    <comment ref="I20" authorId="4" shapeId="0" xr:uid="{6484E632-74D5-4A74-8A8D-2F51528F3CD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t>
      </text>
    </comment>
    <comment ref="I24" authorId="5" shapeId="0" xr:uid="{13B7DD52-62F2-4731-8DBA-F40511A5CA8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RPCs</t>
      </text>
    </comment>
    <comment ref="G25" authorId="6" shapeId="0" xr:uid="{74A2C080-5611-46DC-BE3F-46E58C62EEFA}">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de 11 a 1</t>
      </text>
    </comment>
    <comment ref="G26" authorId="7" shapeId="0" xr:uid="{F69FE145-42AB-450C-9C04-B3599EBB7E54}">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11 a 298Ha</t>
      </text>
    </comment>
    <comment ref="I27" authorId="8" shapeId="0" xr:uid="{05EE154B-429F-435E-BB21-A104C71EEB1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RPCs</t>
      </text>
    </comment>
    <comment ref="G28" authorId="9" shapeId="0" xr:uid="{E32AEE63-AECF-4A3D-9B5D-AECA8EB4B2A1}">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100 a 1</t>
      </text>
    </comment>
    <comment ref="G29" authorId="10" shapeId="0" xr:uid="{1985DFF9-0611-4240-A373-3BDB621EA3EF}">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100 a 1</t>
      </text>
    </comment>
    <comment ref="I31" authorId="11" shapeId="0" xr:uid="{13BDF7B7-C426-4528-AF83-28FBD45F890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RPCs</t>
      </text>
    </comment>
    <comment ref="I33" authorId="12" shapeId="0" xr:uid="{D2336795-14A8-42F1-82EA-DCBDDF209C5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35" authorId="13" shapeId="0" xr:uid="{CB816D32-0419-4232-A0A9-FA7F924C1183}">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de 6 a 5</t>
      </text>
    </comment>
    <comment ref="G38" authorId="14" shapeId="0" xr:uid="{FAAB798A-392B-4F42-A6F6-1FFA1E0E8105}">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11 a 2</t>
      </text>
    </comment>
    <comment ref="G41" authorId="15" shapeId="0" xr:uid="{61E56FF5-AE1F-409D-9D8D-438E533E2F19}">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 repetida, reprogramación de 2 a 0</t>
      </text>
    </comment>
    <comment ref="G43" authorId="16" shapeId="0" xr:uid="{FE34C7FF-74EC-45C4-9246-4724779145AF}">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11 a 0, las transferencias se hacen CON FONDOS o SIN FONDOS al 100%</t>
      </text>
    </comment>
    <comment ref="I49" authorId="17" shapeId="0" xr:uid="{5C8D5DEE-6BC3-4A67-B9E6-B9D3AAF20E7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el valor de los RPCs solicitados</t>
      </text>
    </comment>
    <comment ref="I54" authorId="18" shapeId="0" xr:uid="{CF3D17A3-7704-4C8A-8A29-8E4A07B21DC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el valor del RPC</t>
      </text>
    </comment>
    <comment ref="I56" authorId="19" shapeId="0" xr:uid="{C9993DD9-B09E-4857-B25A-9FC4E09FBBC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61" authorId="20" shapeId="0" xr:uid="{4E5C34A4-E944-4163-8FFD-9C9482063603}">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de 11 a 3</t>
      </text>
    </comment>
    <comment ref="I62" authorId="21" shapeId="0" xr:uid="{3EC10937-0F91-44EE-913F-1A6B8E9C687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I67" authorId="22" shapeId="0" xr:uid="{E5A9BCD5-53FE-4310-87CB-B7821DFE3D6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68" authorId="23" shapeId="0" xr:uid="{A2EF1462-34B3-4BA8-842F-D67636F32DC7}">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15 a 1</t>
      </text>
    </comment>
    <comment ref="G69" authorId="24" shapeId="0" xr:uid="{E1B01641-A96F-4577-AF77-9102AFD0727D}">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15 a 1</t>
      </text>
    </comment>
    <comment ref="I74" authorId="25" shapeId="0" xr:uid="{9AF7895F-B435-4671-A5AE-6521DE305DC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80" authorId="26" shapeId="0" xr:uid="{70375E7F-F5EC-428F-9F26-F8B20E4A04EC}">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Reprogramación de 15 a 1</t>
      </text>
    </comment>
    <comment ref="G82" authorId="27" shapeId="0" xr:uid="{C66B9AE0-9F9E-4318-82C1-BDE91B31FA38}">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15 a 1</t>
      </text>
    </comment>
    <comment ref="G84" authorId="28" shapeId="0" xr:uid="{383ACD3D-21C9-46D1-A23F-747FC4E938D0}">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5 a 12</t>
      </text>
    </comment>
    <comment ref="G85" authorId="29" shapeId="0" xr:uid="{C3DB6B2B-9A76-4067-AC0B-934D65EF8604}">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5 a 1</t>
      </text>
    </comment>
    <comment ref="I86" authorId="30" shapeId="0" xr:uid="{9B313841-8AE1-49DE-BA83-CA66FBCBB89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87" authorId="31" shapeId="0" xr:uid="{93E3F8CF-42E2-4340-B926-802F984B30EC}">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14 a 1</t>
      </text>
    </comment>
    <comment ref="G89" authorId="32" shapeId="0" xr:uid="{1DCC7C6D-B974-447F-AA37-57FB1B4D988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reprograma de 0.25 a 1</t>
      </text>
    </comment>
    <comment ref="I90" authorId="33" shapeId="0" xr:uid="{2134C0AF-B9C9-4D90-AD3C-F3B5D0DFD5A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relacionan los valores de los RPCs</t>
      </text>
    </comment>
    <comment ref="G94" authorId="34" shapeId="0" xr:uid="{24489F53-D641-4975-A631-5A65885363F1}">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11 a 2</t>
      </text>
    </comment>
    <comment ref="G103" authorId="35" shapeId="0" xr:uid="{951C00D5-8286-47B8-A0A6-E07B1194AEDB}">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11 a 1</t>
      </text>
    </comment>
    <comment ref="G106" authorId="36" shapeId="0" xr:uid="{82ABFA7E-40AC-4380-AF3D-526C1112FE2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ejecutan 2 proyectos sobre un solo plan de trabajo</t>
      </text>
    </comment>
    <comment ref="K106" authorId="37" shapeId="0" xr:uid="{4C58F266-E41C-46BF-A0F9-0B2EA31A87F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relaciona el valor del concepto solicitado para el otro proyecto (convenio 082 de Villapinzón)</t>
      </text>
    </comment>
    <comment ref="G107" authorId="38" shapeId="0" xr:uid="{91C555FC-4924-4279-9E19-B7F09C70086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corresponde</t>
      </text>
    </comment>
    <comment ref="G108" authorId="39" shapeId="0" xr:uid="{480F5F99-8FD5-4BFC-BD60-4BC574DF09C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corresponde</t>
      </text>
    </comment>
    <comment ref="G112" authorId="40" shapeId="0" xr:uid="{A8F74009-7AB9-4785-8685-D5AE9C15CE56}">
      <text>
        <t>[Comentario encadenado]
Su versión de Excel le permite leer este comentario encadenado; sin embargo, las ediciones que se apliquen se quitarán si el archivo se abre en una versión más reciente de Excel. Más información: https://go.microsoft.com/fwlink/?linkid=870924
Comentario:
    Reprogramar de 0 a 1</t>
      </text>
    </comment>
  </commentList>
</comments>
</file>

<file path=xl/sharedStrings.xml><?xml version="1.0" encoding="utf-8"?>
<sst xmlns="http://schemas.openxmlformats.org/spreadsheetml/2006/main" count="12179" uniqueCount="3913">
  <si>
    <t>PROGRAMACIÓN PLAN DE ACCIÓN</t>
  </si>
  <si>
    <t>EJECUCIÓN PLAN DE ACCIÓN</t>
  </si>
  <si>
    <t xml:space="preserve"> Número de meta</t>
  </si>
  <si>
    <t>Cod Producto SAP</t>
  </si>
  <si>
    <t>Nombre Producto</t>
  </si>
  <si>
    <t>Programa financiación</t>
  </si>
  <si>
    <t>Codigo de la Actividad Proyecto SPC (SAP)</t>
  </si>
  <si>
    <t>Nombre Actividad</t>
  </si>
  <si>
    <t>Programación física</t>
  </si>
  <si>
    <t>Apropiado POAI 2021</t>
  </si>
  <si>
    <t>RPC Emitidos</t>
  </si>
  <si>
    <t>Programado financiero PA</t>
  </si>
  <si>
    <t>Conceptos Precontractuales
 solicitados</t>
  </si>
  <si>
    <t>Ejecución física</t>
  </si>
  <si>
    <t>Ejecución Financiera
RPC por actividad</t>
  </si>
  <si>
    <t>Ejecución Financiera
obligación o factura por actividad</t>
  </si>
  <si>
    <t>Descripción</t>
  </si>
  <si>
    <t>P&gt;298155/02</t>
  </si>
  <si>
    <t>Servicio de información implementado</t>
  </si>
  <si>
    <t>20200042502754502016</t>
  </si>
  <si>
    <t>-</t>
  </si>
  <si>
    <t>Total Actividad</t>
  </si>
  <si>
    <t>2020/004250275/4502016 0006</t>
  </si>
  <si>
    <t>Contratar los servicios para la operación, mantenimiento, modernización y correcto funcionamiento de todos los canales de atención</t>
  </si>
  <si>
    <t>P&gt;298152/01</t>
  </si>
  <si>
    <t>Servicio información implementado</t>
  </si>
  <si>
    <t>20200042502764501007</t>
  </si>
  <si>
    <t>P&gt;298152/01 0001</t>
  </si>
  <si>
    <t>Contratar los servicios especializados en materia de desarrollo y modelación de implementación de APP.</t>
  </si>
  <si>
    <t>P&gt;298157/01</t>
  </si>
  <si>
    <t>Sedes adecuadas</t>
  </si>
  <si>
    <t>20200042502724599011</t>
  </si>
  <si>
    <t>P&gt;298157/01 0001</t>
  </si>
  <si>
    <t>Mejorar y adecuar 5 bienes inmuebles del Departamento</t>
  </si>
  <si>
    <t>P&gt;298157/02</t>
  </si>
  <si>
    <t>P&gt;298157/02 0001</t>
  </si>
  <si>
    <t>P&gt;298142/01</t>
  </si>
  <si>
    <t>Servicio de gestión documental</t>
  </si>
  <si>
    <t>20200042502744599017</t>
  </si>
  <si>
    <t>P&gt;298142/01 0001</t>
  </si>
  <si>
    <t>Implementar en el 100% de las dependencias del sector central el Programa de Gestión Documental.</t>
  </si>
  <si>
    <t>P&gt;298142/01 0003</t>
  </si>
  <si>
    <t>Promover en el 100% de los municipios del departamento la implementación del Sistema Departamental de Archivo.</t>
  </si>
  <si>
    <t>.</t>
  </si>
  <si>
    <t>P&gt;298052/01</t>
  </si>
  <si>
    <t>Servicio de educación informal</t>
  </si>
  <si>
    <t>20200042502074599030</t>
  </si>
  <si>
    <t>P&gt;298052/01 0002</t>
  </si>
  <si>
    <t>Capacitar a los funcionarios del nivel central, descentralizado y los 116 municipios del Departamento de Cundinamarca, en Secop I y II, temas jurídicos, normativos y buenas prácticas de gobierno</t>
  </si>
  <si>
    <t>Se contrató la logística de transmisión continua de las jornadas de capacitación brindadas por la Secretaría Jurídica del Departamento de Cundinamrca, en el marco del PDD “Cundinamarca Región que Progresa 2020-2024”.</t>
  </si>
  <si>
    <t>P&gt;298052/01 0003</t>
  </si>
  <si>
    <t>"Implementar un plan de estímulos a los municipios y sus entidades
descentralizadas con mejores prácticas en contracción estatal."</t>
  </si>
  <si>
    <t>P&gt;298052/01 0004</t>
  </si>
  <si>
    <t>"Implementar las directrices institucionales, para la aplicación
de los mecanismos alternativos de solución de conflictos en el
departamento"</t>
  </si>
  <si>
    <t>P&gt;298052/01 0005</t>
  </si>
  <si>
    <t>"Suscribir convenios con los municipios y facultades de
derecho de Universidades Públicas y/o Privadas, para que
los estudiantes de consultorio jurídico brinden asistencia jurídica
a los ciudadanos de los municipios del Departamento de
Cundinamarca"</t>
  </si>
  <si>
    <t>P&gt;298052/01 0006</t>
  </si>
  <si>
    <t>Implementar la “Ruta de la Democracia”, dirigida a fomentar en la comunidad estudiantil de las Instituciones Educativas Departamentales (IED), elconocimiento de los derechos, deberes y obligaciones y estructura del Estado Social de Derecho, formando ciudadano activos y participativos</t>
  </si>
  <si>
    <t>P&gt;298052/01 0007</t>
  </si>
  <si>
    <t>"Adquirir portafolio jurídico especializado de consulta, con el fin de mantener actualizadas las administraciones municipales, funcionarios del sector central del Departamento de Cundinamarca, en normatividad legal vigente, jurisprudencia de las altas cortes y doctrina.
"</t>
  </si>
  <si>
    <t>P&gt;298141/01</t>
  </si>
  <si>
    <t>Servicio de promoción del acceso a la justicia</t>
  </si>
  <si>
    <t>20200042503121202019</t>
  </si>
  <si>
    <t>P&gt;298141/01 0001</t>
  </si>
  <si>
    <t>apoyo para el funcionamiento de las casas de acogida departamentales.</t>
  </si>
  <si>
    <t>Se realizó contratación de 2 ops para el apoyo para el funcionamiento de las casas de acogida, Se realizó convenido con la Cruz Roja Seccional Cundinamarca para el funcionamiento de las 2 casas de acogida del departamento</t>
  </si>
  <si>
    <t>P&gt;298141/01 0002</t>
  </si>
  <si>
    <t>garantizar los inmuebles adecuados para la atencion de las mujeres en casa de acogida</t>
  </si>
  <si>
    <t>12 meses</t>
  </si>
  <si>
    <t xml:space="preserve"> Se realizó convenido con la Cruz Roja Seccional Cundinamarca para el funcionamiento de las 2 casas de acogida </t>
  </si>
  <si>
    <t>P&gt;298141/01 0003</t>
  </si>
  <si>
    <t>garantizar los servicios de asistencia médica física y psicológica, así como el fortalecimiento económico a las mujeres víctimas de violencias.</t>
  </si>
  <si>
    <t>P&gt;298141/01 0004</t>
  </si>
  <si>
    <t>apoyo en la estructuracion plan de medidas de atención contempladas en la ley 1257 de 2008.</t>
  </si>
  <si>
    <t>P&gt;298191/01</t>
  </si>
  <si>
    <t>Servicio de asistencia técnica a comunidades en temas de fortalecimiento del tejido social y construcción de escenarios comunitarios protectores de derechos</t>
  </si>
  <si>
    <t>20200042503114101079</t>
  </si>
  <si>
    <t> </t>
  </si>
  <si>
    <t>P&gt;298191/01 0005</t>
  </si>
  <si>
    <t>Implementar la estrategia de tejido social, en el marco del posconflicto y memoria historica</t>
  </si>
  <si>
    <t>10 meses</t>
  </si>
  <si>
    <t>P&gt;298191/02</t>
  </si>
  <si>
    <t>Servicio de prevención a violaciones de Derechos Humanos</t>
  </si>
  <si>
    <t>20200042503114101024</t>
  </si>
  <si>
    <t>P&gt;298191/02 0014</t>
  </si>
  <si>
    <t>Acompañamiento y asesoramiento a Comites de Justicia Transicional</t>
  </si>
  <si>
    <t xml:space="preserve">11 meses y 15 días </t>
  </si>
  <si>
    <t>OPS APOYO LA ACTUALIZACION DE HERRAMIENTAS, PLANES, RUTAS, PROTOCOLOS Y ACOMPAÑAR LOS ESPACIOS INSTITUCIONALES EN EL MARCO DE LA IMPLEMENTACION DE LA POLITICA PUBLICA DE POBLACION VICTIMA DEL CONFLICTO ARMADO EN EL DEPARTAMENTO DE CUNDINAMARCA</t>
  </si>
  <si>
    <t>P&gt;298191/02 0015</t>
  </si>
  <si>
    <t>desarrollar las recomendaciones contenidas en las alertas tempranas</t>
  </si>
  <si>
    <t>P&gt;298191/02 0016</t>
  </si>
  <si>
    <t>impresión y publicacion documentos</t>
  </si>
  <si>
    <t>2 meses</t>
  </si>
  <si>
    <t>P&gt;298191/02 0017</t>
  </si>
  <si>
    <t>asesorias, asistencias tecnicas en la formulacion y actualizacion de los planes de prevencion, proteccion y de contingencia de los municipios y del departamento</t>
  </si>
  <si>
    <t>OPS APOYO ACTUALIZACION DE HERRAMIENTAS, PLANES, RUTAS, PROTOCOLOS Y ACOMPAÑAR LOS ESPACIOS INSTITUCIONALES EN EL MARCO DE LA IMPLEMENTACION DE LA POLITICA PUBLICA DE POBLACION VICTIMA DEL CONFLICTO ARMADO EN EL DEPARTAMENTO DE CUNDINAMARCA</t>
  </si>
  <si>
    <t>P&gt;298191/02 0018</t>
  </si>
  <si>
    <t>implementación de un aplicativo</t>
  </si>
  <si>
    <t>P&gt;298191/02 0021</t>
  </si>
  <si>
    <t>Actualizacion de Rutas y protocolos</t>
  </si>
  <si>
    <t xml:space="preserve">1 mes </t>
  </si>
  <si>
    <t>P&gt;298191/03</t>
  </si>
  <si>
    <t>Servicio de ayuda y atención humanitaria</t>
  </si>
  <si>
    <t>20200042503114101025</t>
  </si>
  <si>
    <t>P&gt;298191/03 0004</t>
  </si>
  <si>
    <t>ofertas institucionales con carácter humanitario</t>
  </si>
  <si>
    <t xml:space="preserve">4 meses </t>
  </si>
  <si>
    <t>P&gt;298191/03 0006</t>
  </si>
  <si>
    <t>apoyar tecnicamente los 3 centros regionales de victimas, en temas relacionados con la asistencia humanitaria</t>
  </si>
  <si>
    <t>P&gt;298191/03 0008</t>
  </si>
  <si>
    <t>entrega de ayudas humanitarias</t>
  </si>
  <si>
    <t>P&gt;298191/03 0009</t>
  </si>
  <si>
    <t>Seguimiento a la entrega de ayudas humanitarias</t>
  </si>
  <si>
    <t>6 meses</t>
  </si>
  <si>
    <t>P&gt;298191/04</t>
  </si>
  <si>
    <t>Servicio de apoyo para la generación de ingresos</t>
  </si>
  <si>
    <t>20200042503114101073</t>
  </si>
  <si>
    <t>P&gt;298191/04 0002</t>
  </si>
  <si>
    <t>implementacion y/o entrega de proyectos enfocados a mejorar la generacion de ingresos</t>
  </si>
  <si>
    <t>P&gt;298191/04 0003</t>
  </si>
  <si>
    <t>asesorias, acompañamiientos, estudios y analisis tecnicos de los proyectos de generacion de ingresos</t>
  </si>
  <si>
    <t>OPS  SOLICITUDES DE GENERACION DE INGRESOS, GESTION Y ARTICULACION INSTITUCIONAL Y LAS ACCIONES PROPIAS PRA LE CUMPLIMIENTO Y SEGUIMIENTO DE LAS DISPOSICIONES LEGALES NOTIFICADAS AL DEPARTAMENTO, EN EL MARCO DE LA IMPLEMENTACION DE LA POLITICA PUBLICA DE VICTIMAS EN CUNDINAMARCA</t>
  </si>
  <si>
    <t>P&gt;298191/04 0007</t>
  </si>
  <si>
    <t>cumplimiento de ordenes contenidas en los fallos</t>
  </si>
  <si>
    <t>P&gt;298191/05</t>
  </si>
  <si>
    <t>Servicio de asistencia técnica para la participación de las víctimas</t>
  </si>
  <si>
    <t>20200042503114101038</t>
  </si>
  <si>
    <t>P&gt;298191/05 0001</t>
  </si>
  <si>
    <t>rendicion de cuentas</t>
  </si>
  <si>
    <t>P&gt;298191/05 0011</t>
  </si>
  <si>
    <t>desarrollo de los requerimientos para la ejecucion del plan de trabajo de la Mesa Departamental</t>
  </si>
  <si>
    <t>11 meses y 15 días</t>
  </si>
  <si>
    <t>Pago Resoluciones No. 12-19-25-34-39 Mesa Departamental de Victimas  y Adquisición de elementos de identificación para los miembros de la Mesa Departamental de Participacion Efectiva de Victimas, derivados de la asistencia y participacion a los espacios institucionales</t>
  </si>
  <si>
    <t>P&gt;298191/05 0012</t>
  </si>
  <si>
    <t>Desarrollo de los escenarios de participacion enmarcados en las disposiciones legales</t>
  </si>
  <si>
    <t>ADQUISICION DE EQUIPOS DE COMPUTO PARA GARANTIZAR LA EFECTIVA PARTICIPACION DE LA MESA DEPARTAMENTAL DE VICTIMAS EN LOS PLANES INSTITUCIONALES EN CUNDINAMARCA</t>
  </si>
  <si>
    <t>P&gt;298191/05 0019</t>
  </si>
  <si>
    <t>apoyo profesional, asistencia tecnica, asesorias, capacitaciones, fortalecimiento y actualización</t>
  </si>
  <si>
    <t>P&gt;298191/05 0020</t>
  </si>
  <si>
    <t>eleccion de la Mesa Departamental</t>
  </si>
  <si>
    <t>P&gt;298255/09</t>
  </si>
  <si>
    <t>Servicio de información para la atención de población vulnerable</t>
  </si>
  <si>
    <t>20200042503624103015</t>
  </si>
  <si>
    <t>P&gt;298255/09 0012</t>
  </si>
  <si>
    <t>Ejecución del Plan de Implementación de la Política Pública de Discapacidad Ordenanza 266 de 2015.</t>
  </si>
  <si>
    <t>Se realizo la contratación de 1 OPS para brindar apoyo a la politica de discapacidad en el marco del plan de garantia de convivencia justicia y derechos humanos.</t>
  </si>
  <si>
    <t>P&gt;298255/09 0014</t>
  </si>
  <si>
    <t>Realización de 3 Comités Departamentales de Discapacidad al año</t>
  </si>
  <si>
    <t>P&gt;298255/09 0015</t>
  </si>
  <si>
    <t>Articulación interinstitucional para implementar la política pública de discapacidad</t>
  </si>
  <si>
    <t>Se realizó la contratación de 1 OPS para la articulación interinstitucional para implementar la política pública de discapacidad</t>
  </si>
  <si>
    <t>P&gt;298255/09 0016</t>
  </si>
  <si>
    <t>Asistencias técnicas frente a las Políticas Públicas de Personas con Discapacidad y a los Comités Municipales.</t>
  </si>
  <si>
    <t>Se realizó la contratación de 1 OPS para brindar asistencias técnicas frente a las Políticas Públicas de Personas con Discapacidad y a los Comités Municipales.</t>
  </si>
  <si>
    <t>P&gt;298130/01</t>
  </si>
  <si>
    <t>Servicio de asistencia técnica en seguridad y convivencia ciudadana y enfoque de género</t>
  </si>
  <si>
    <t>20200042502233702005</t>
  </si>
  <si>
    <t>P&gt;298130/01 0001</t>
  </si>
  <si>
    <t>Articular plan de seguridad departamental con el de Bogotá y generar documento</t>
  </si>
  <si>
    <t>P&gt;298130/01 0002</t>
  </si>
  <si>
    <t>Implementar plan de seguridad departamental con el de Bogotá y generar documento</t>
  </si>
  <si>
    <t>P&gt;298435/01</t>
  </si>
  <si>
    <t>Servicio de apoyo financiero para la justicia y seguridad</t>
  </si>
  <si>
    <t>20200042504454501056</t>
  </si>
  <si>
    <t>P&gt;298435/01 0015</t>
  </si>
  <si>
    <t>Articular sistemas de inteligencia de los organismos de seguridad y justicia que operen la región</t>
  </si>
  <si>
    <t>0,3</t>
  </si>
  <si>
    <t>Se realizó contratación de 5 OPS para articular los sistemas de inteligencia de los organismos de seguridad y justicia que operan en la región</t>
  </si>
  <si>
    <t>P&gt;298435/01 0016</t>
  </si>
  <si>
    <t>Dotar con herramientas tecnológicas a la fuerza pública para implementar el plan de seguridad regional</t>
  </si>
  <si>
    <t>P&gt;298435/01 0017</t>
  </si>
  <si>
    <t>Realizar protocolos conjuntos para garantizar la judicialización efectiva y disminuir la inseguridad en la región Bogotá-Cundinamarca</t>
  </si>
  <si>
    <t>Se realizó contratación de 7 OPS Realizar protocolos conjuntos para garantizar la judicialización efectiva y disminuir la inseguridad en la región Bogotá-Cundinamarca</t>
  </si>
  <si>
    <t>P&gt;298435/02</t>
  </si>
  <si>
    <t>Documentos de lineamientos técnicos</t>
  </si>
  <si>
    <t>20200042504454501046</t>
  </si>
  <si>
    <t>P&gt;298435/02 0008</t>
  </si>
  <si>
    <t>Generar documento técnico que integre el plan de seguridad regional.</t>
  </si>
  <si>
    <t>Se realizó contratación de 5 OPS para la generación documento técnico que integre el plan de seguridad regional.</t>
  </si>
  <si>
    <t>P&gt;298435/02 0009</t>
  </si>
  <si>
    <t>Articulación entre el PISCCJ Bogotá y PISCC Cundinamarca para beneficiar la región</t>
  </si>
  <si>
    <t>Se realizó contratación de 4 OPS para articulación entre el PISCCJ Bogotá y PISCC Cundinamarca para beneficiar la región</t>
  </si>
  <si>
    <t>P&gt;298435/03</t>
  </si>
  <si>
    <t>Servicio de asistencia técnica</t>
  </si>
  <si>
    <t>20200042504454501001</t>
  </si>
  <si>
    <t>P&gt;298435/03 0001</t>
  </si>
  <si>
    <t>Brindar asistencia técnica a los organismos de los municipios frontera con Bogotá.</t>
  </si>
  <si>
    <t>Se realizó contratación de 3 OPS Brindar asistencia técnica a los organismos de los municipios frontera con Bogotá.</t>
  </si>
  <si>
    <t>P&gt;298435/03 0002</t>
  </si>
  <si>
    <t>Realizar consejos de seguridad regional o espacios estratégicos de coordinación</t>
  </si>
  <si>
    <t>Se realizó contratación de 2 OPS para la Articulación entre el PISCCJ Bogotá y PISCC Cundinamarca para beneficiar la región</t>
  </si>
  <si>
    <t>P&gt;298130/02</t>
  </si>
  <si>
    <t>20200042502233702002</t>
  </si>
  <si>
    <t>P&gt;298130/02 0003</t>
  </si>
  <si>
    <t>Formular un plan de defensa estratégica de los recursos naturales y de estructura energética de los Municipios frontera con Bogotá.</t>
  </si>
  <si>
    <t>3 meses</t>
  </si>
  <si>
    <t>P&gt;298130/02 0004</t>
  </si>
  <si>
    <t>Articular el plan de defensa estratégica de los recursos naturales y de estructura energética con los Municipios frontera con Bogotá</t>
  </si>
  <si>
    <t>11 meses</t>
  </si>
  <si>
    <t>P&gt;298435/01 0013</t>
  </si>
  <si>
    <t>Articular acciones con el distrito capital para implementar el plan de defensa estratégica de recursos naturales e infraestructura energética</t>
  </si>
  <si>
    <t>0,4</t>
  </si>
  <si>
    <t>Se realizó contratación de 1 OPS  para la articulación de  acciones con el distrito capital para implementar el plan de defensa estratégica de recursos naturales e infraestructura energética</t>
  </si>
  <si>
    <t>P&gt;298435/01 0014</t>
  </si>
  <si>
    <t>Dotar a la fuerza pública y/o organismos judiciales para implementar el plan de defensa estratégica de recursos naturales.</t>
  </si>
  <si>
    <t>P&gt;298435/02 0005</t>
  </si>
  <si>
    <t>Formular un diagnóstico de activos estratégicos para proteger en los municipios frontera con Bogotá</t>
  </si>
  <si>
    <t>Se realizó contratación de 2 OPS para la Formulación de un diagnóstico de activos estratégicos para proteger en los municipios frontera con Bogotá</t>
  </si>
  <si>
    <t>P&gt;298435/02 0007</t>
  </si>
  <si>
    <t>Generar documento técnico que integre un plan de defensa estratégica de los recursos naturales y de estructura energética entre Bogotá y Cundinamarca.</t>
  </si>
  <si>
    <t xml:space="preserve">Se realizó contratación de 5 OPS para generar un documento técnico que integre un plan de defensa estratégica de los recursos naturales y de estructura energética entre Bogotá y Cundinamarca. </t>
  </si>
  <si>
    <t>P&gt;298435/01 0012</t>
  </si>
  <si>
    <t>Articular acciones con el distrito capital para implementar el plan maestro regional de equipamientos en seguridad defensa y justicia.</t>
  </si>
  <si>
    <t>P&gt;298435/02 0003</t>
  </si>
  <si>
    <t>Generar documento técnico que integre el plan maestro de equipamientos en seguridad, defensa y justicia.</t>
  </si>
  <si>
    <t>P&gt;298435/02 0004</t>
  </si>
  <si>
    <t>Realizar el diagnostico e inventario de atención del equipamiento de seguridad, justicia y atención de emergencias</t>
  </si>
  <si>
    <t>P&gt;298097/01</t>
  </si>
  <si>
    <t>Servicio para la Identificación registral de los predios presuntamente baldíos de la Nación</t>
  </si>
  <si>
    <t>20200042502371204008</t>
  </si>
  <si>
    <t>P&gt;298097/01 0001</t>
  </si>
  <si>
    <t>Prestación de servicios profesionales, técnicos y de apoyo a la gestión de procesos de saneamiento y formalización de la propiedad.</t>
  </si>
  <si>
    <t>Se presenta la ejecución de la actividad de mano de obra que ejecuta las tareas para el saneamiento y la formalización territorial en el Departamento.</t>
  </si>
  <si>
    <t>P&gt;298097/01 0002</t>
  </si>
  <si>
    <t>Realizar levantamientos topográficos de precisión en desarrollo del proceso de saneamiento y formalización de la propiedad de predios baldíos y fiscales (urbana y rural).</t>
  </si>
  <si>
    <t>Corresponde a las actividades propias de levantamientos topograficos para el saneamiento y formalización territorial en el Departamento.</t>
  </si>
  <si>
    <t>P&gt;298444/01</t>
  </si>
  <si>
    <t>Servicio de fortalecimiento a Cuerpos de Bomberos</t>
  </si>
  <si>
    <t>20200042504594503013</t>
  </si>
  <si>
    <t>P&gt;298444/01 0001</t>
  </si>
  <si>
    <t>Dotación a los cuerpos de bomberos voluntarios y oficiales con equipos, materiales, maquinaria y comunicaciones para mejorar la atención de emergencias en el departamento de Cundinamarca.</t>
  </si>
  <si>
    <t>P&gt;298444/02</t>
  </si>
  <si>
    <t>20200042504594503003</t>
  </si>
  <si>
    <t>P&gt;298444/02 0002</t>
  </si>
  <si>
    <t>Capacitación y entrenamiento a los integrantes de los cuerpos de bomberos voluntarios y oficiales en modalidades de atención y prevención de desastres en el departamento de Cundinamarca.</t>
  </si>
  <si>
    <t>P&gt;298364/01</t>
  </si>
  <si>
    <t>Infraestructura para la promoción a la cultura de la legalidad y a la convivencia construida y dotada</t>
  </si>
  <si>
    <t>20200042503814501042</t>
  </si>
  <si>
    <t>P&gt;298364/01 0022</t>
  </si>
  <si>
    <t>Dotación física requerida para la infraestructura de las corporaciones y/o casas de gobierno.</t>
  </si>
  <si>
    <t>P&gt;298364/01 0038</t>
  </si>
  <si>
    <t>Construcción para las corporaciones municipales y/o casas de gobierno.</t>
  </si>
  <si>
    <t>P&gt;298364/02</t>
  </si>
  <si>
    <t>Infraestructura para la promoción a la cultura de la legalidad y a la convivencia adecuada</t>
  </si>
  <si>
    <t>20200042503814501043</t>
  </si>
  <si>
    <t>P&gt;298364/02 0014</t>
  </si>
  <si>
    <t>Adecuación para las corporaciones municipales y/o casas de gobierno.</t>
  </si>
  <si>
    <t>9 meses</t>
  </si>
  <si>
    <t>P&gt;298199/01</t>
  </si>
  <si>
    <t>20200042503194502022</t>
  </si>
  <si>
    <t>P&gt;298199/01 0001</t>
  </si>
  <si>
    <t>Capacitación presencial y asesorarías en Línea las 24 horas a los 1292 Concejales del departamento y todo lo referente al gobierno del nuevo liderazgo mediante la aplicación CuncejApp.</t>
  </si>
  <si>
    <t>Se contrato 6 OPS para desarrollar actividades propias de la implementación del Plan de Política Pública de Participación ciudana (2 con enfasis en la estrategia Cuncejapp, 1 actividades de la plataforma Cuncejapp y Participaap en el marco de la politica pública de Participación ciudadana)</t>
  </si>
  <si>
    <t>P&gt;298199/01 0002</t>
  </si>
  <si>
    <t>alcanzar el 8 % del total ejecutado anual destinado a presupuestos participativos</t>
  </si>
  <si>
    <t>P&gt;298199/01 0004</t>
  </si>
  <si>
    <t>Implementar y hacer seguimiento PP Participación Ciudadana Para el Nuevo Liderazgo de Cundinamarca</t>
  </si>
  <si>
    <t>Se contrato 5 OPS para desarrollar actividades propias de la implementación del plan de Política Pública de Participación Ciudadana.</t>
  </si>
  <si>
    <t>P&gt;298199/01 0005</t>
  </si>
  <si>
    <t>2. 500.000 ciudadanos capacitados Tics</t>
  </si>
  <si>
    <t>P&gt;298199/01 0006</t>
  </si>
  <si>
    <t>Asistencia técnica a instancias, veedurías otras, de los 116 municipios</t>
  </si>
  <si>
    <t>Se realizó la contratación de 1 OPS para desarrollar actividades propias de la implementación del Plan de Política Pública de Participación Ciudadana "Estrategia Cuncejapp".</t>
  </si>
  <si>
    <t>P&gt;298199/01 0007</t>
  </si>
  <si>
    <t>5000 organismos comunales con capacidades de gestión administración y desarrollo</t>
  </si>
  <si>
    <t>P&gt;298199/01 0008</t>
  </si>
  <si>
    <t>Encuesta de participación ciudadana, formulación de la Política Pública de Participación Ciudadana. Cada dos años.</t>
  </si>
  <si>
    <t>P&gt;298199/01 0009</t>
  </si>
  <si>
    <t>acompañamiento al 100 por ciento de procesos electorales</t>
  </si>
  <si>
    <t>7 meses</t>
  </si>
  <si>
    <t>P&gt;298199/01 0010</t>
  </si>
  <si>
    <t>Una escuela virtual de democracia ParticipApp</t>
  </si>
  <si>
    <t>1 mes</t>
  </si>
  <si>
    <t>P&gt;298199/01 0011</t>
  </si>
  <si>
    <t>1.- 10.000 personas * Comunidad (7.000); *Concejales (1.292);*Lideres sociales (1.555); *Ediles (37); *Personeros (116); capacitadas Democracia Participativa1.- 10.000 personas * Comunidad (7.000); *Concejales (1.292);*Lideres sociales (1.555); *Ediles (37); *Personeros (116); capacitadas Democracia Participativa</t>
  </si>
  <si>
    <t>Se realizó contratación de 2 OPS para desarrollar actividades propias de la implementación del plan Política Pública de Participación Ciudadana.</t>
  </si>
  <si>
    <t>P&gt;298199/01 0013</t>
  </si>
  <si>
    <t>2. Implementar un plan articulación de espacios y de la representatividad comunitaria</t>
  </si>
  <si>
    <t>P&gt;298199/01 0014</t>
  </si>
  <si>
    <t>3. Un plan de medios Mass, A y RS (Medios Masivos, Alternativos y redes Sociales)</t>
  </si>
  <si>
    <t>P&gt;298199/01 0016</t>
  </si>
  <si>
    <t>1. Un sistema departamental de participación ciudadana</t>
  </si>
  <si>
    <t>P&gt;298199/01 0022</t>
  </si>
  <si>
    <t>Diseño puesto en funcionamiento portal web y aplicaión particiAPP y soporte técnico para consulta virtual una vez al mes decisión importancia pública departamental / municipal</t>
  </si>
  <si>
    <t>Se realizó contratación de 1 OPS para desarrollar al estrategia de comunicación del Plan de Política Pública de Participación Ciudadana.</t>
  </si>
  <si>
    <t>P&gt;298199/01 0030</t>
  </si>
  <si>
    <t>programa de apoyo a la movilidad de los integrantes de los espacios de participación</t>
  </si>
  <si>
    <t>P&gt;298199/02</t>
  </si>
  <si>
    <t>20200042503194502034</t>
  </si>
  <si>
    <t>P&gt;298199/02 0027</t>
  </si>
  <si>
    <t>implementar servicio de educación informal</t>
  </si>
  <si>
    <t>0,33</t>
  </si>
  <si>
    <t xml:space="preserve">Se realizó contratación de 1 OPS  para implementar servicio de educación informal de la meta 421 propiedad horizontal </t>
  </si>
  <si>
    <t>P&gt;298209/03</t>
  </si>
  <si>
    <t>Servicio de asistencia técnica en atención de conflictos sociales de manera pacífica</t>
  </si>
  <si>
    <t>20200042503203702004</t>
  </si>
  <si>
    <t>P&gt;298209/03 0016</t>
  </si>
  <si>
    <t>Apoyo en acciones para disminuir la criminalidad y los delitos en el departamento de Cundinamarca, su correspondiente seguimiento y promoción a la denuncia</t>
  </si>
  <si>
    <t>P&gt;298364/01 0017</t>
  </si>
  <si>
    <t>Dotación física requerida para la infraestructura de las autoridades en seguridad, convivencia y orden público.</t>
  </si>
  <si>
    <t>P&gt;298364/01 0025</t>
  </si>
  <si>
    <t>Construcción de infraestructura de autoridades de policía, seguridad y convivencia ciudadana.</t>
  </si>
  <si>
    <t>P&gt;298364/02 0002</t>
  </si>
  <si>
    <t>Adecuación para las autoridades de seguridad y orden público.</t>
  </si>
  <si>
    <t>Se realizó contratación de 12 OPS para el apoyo en la adecuación para las autoridades de seguridad y orden público.</t>
  </si>
  <si>
    <t>P&gt;298448/01</t>
  </si>
  <si>
    <t>20200042504634501001</t>
  </si>
  <si>
    <t>P&gt;298448/01 0026</t>
  </si>
  <si>
    <t>Acompañamiento a los Planes de Seguridad de Convivencia Ciudadana municipales</t>
  </si>
  <si>
    <t>Se realizó contratación de 17 OPS Acompañamiento a los Planes de Seguridad de Convivencia Ciudadana municipales</t>
  </si>
  <si>
    <t>P&gt;298448/01 0030</t>
  </si>
  <si>
    <t>Implementar el plan de seguridad de convivencia ciudadana (PISCC) Departamental</t>
  </si>
  <si>
    <t>Se realizó contratación de 7 OPS Implementar el plan de seguridad de convivencia ciudadana (PISCC) Departamental</t>
  </si>
  <si>
    <t>P&gt;298448/02</t>
  </si>
  <si>
    <t>Servicio de vigilancia a través de cámaras de seguridad</t>
  </si>
  <si>
    <t>20200042504634501028</t>
  </si>
  <si>
    <t>P&gt;298448/02 0006</t>
  </si>
  <si>
    <t>Dotación y/o mantenimiento de cámaras de seguridad en los municipios del departamento</t>
  </si>
  <si>
    <t>P&gt;298448/03</t>
  </si>
  <si>
    <t>Servicio de apoyo financiero para dotar a miembros de la fuerza publica</t>
  </si>
  <si>
    <t>20200042504634501057</t>
  </si>
  <si>
    <t>P&gt;298448/03 0004</t>
  </si>
  <si>
    <t>Dotación a la fuerza pública y organismos judiciales con equipos, materiales, maquinaria y comunicaciones para garantizar la seguridad en el departamento de Cundinamarca.</t>
  </si>
  <si>
    <t>Se realizó 5 convenios interadministrativos con los municipios de Fúquene, Pacho,Manta, Villagomez y Sasaima para el fortalecimiento de la fuerza pública a través de combustible y mantenimiento de maquinaria y equipo.
Se realizó un convenio de cooperación con la policia Nacional para Aunar esfuerzos técnicos y administrativos a través de la dirección de antinarcóticos área de aviación policial y el departamento de Cundinamarca-secretaría de gobierno para implementar el programa de vigilancia aérea urbana “halcón” de la policía nacional, en la jurisdicción del departamento de Cundinamarca.</t>
  </si>
  <si>
    <t>P&gt;298448/04</t>
  </si>
  <si>
    <t>20200042504634501056</t>
  </si>
  <si>
    <t>P&gt;298448/04 0007</t>
  </si>
  <si>
    <t>Pagar recompensas anónimas</t>
  </si>
  <si>
    <t xml:space="preserve">Pago de recompensas anonimas </t>
  </si>
  <si>
    <t>P&gt;298448/04 0032</t>
  </si>
  <si>
    <t>Apoyo administrativo y financiero en la planeación, seguimiento y ejecución de programas y proyectos relacionados con el fortalecimiento de la seguridad y orden público del departamento de Cundinamarca.</t>
  </si>
  <si>
    <t>Se realizó contratación a 11 OPS para Apoyo administrativo y financiero en la planeación, seguimiento y ejecución de programas y proyectos relacionados con el fortalecimiento de la seguridad y orden público del departamento de Cundinamarca.</t>
  </si>
  <si>
    <t>P&gt;298209/04</t>
  </si>
  <si>
    <t>Servicio de divulgación</t>
  </si>
  <si>
    <t>20200042503203702023</t>
  </si>
  <si>
    <t>P&gt;298209/04 0004</t>
  </si>
  <si>
    <t>Promover equipo interdisciplinario que aporte a la cultura ciudadana y promueva territorios seguros y en paz.</t>
  </si>
  <si>
    <t>0,25</t>
  </si>
  <si>
    <t>P&gt;298209/04 0025</t>
  </si>
  <si>
    <t>Activar la mesa técnica de revisión del Código departamental de Policía</t>
  </si>
  <si>
    <t>P&gt;298209/04 0026</t>
  </si>
  <si>
    <t>Creación de un proceso de inteligencia multifuerza, utilizando tecnología para combatir redes de microtráfico</t>
  </si>
  <si>
    <t>P&gt;298448/01 0009</t>
  </si>
  <si>
    <t>Brindar acompañamiento técnico a los circuitos judiciales y la justicia juvenil restaurativa</t>
  </si>
  <si>
    <t>3-1702</t>
  </si>
  <si>
    <t>P&gt;298448/01 0011</t>
  </si>
  <si>
    <t>Fortalecer el programa de atención psicojurídico DUPLAS</t>
  </si>
  <si>
    <t>Se realizó contratación 11 OPS meta 445 Brindar acompañamiento técnico a los circuitos judiciales y la justicia juvenil restaurativa</t>
  </si>
  <si>
    <t>P&gt;298448/01 0014</t>
  </si>
  <si>
    <t>Creación y fortalecimiento de los Esquemas Integrados de Reacción Articulada</t>
  </si>
  <si>
    <t>Se realizó la contratación de  23 OPS Fortalecer el programa de atención psicojurídico DUPLAS  para el apoyo de las mujeres victimas de violencia.</t>
  </si>
  <si>
    <t>P&gt;298448/01 0016</t>
  </si>
  <si>
    <t>Prevenir e informar a la comunidad sobre el delito de la trata de personas</t>
  </si>
  <si>
    <t>Se realizó la contratación 3 OPS para prevenir e informar a la comunidad sobre el delito de la trata de personas</t>
  </si>
  <si>
    <t>P&gt;298448/01 0022</t>
  </si>
  <si>
    <t>Generar divulgación de datos y cultura ciudadana frente a los delitos y violencia del departamento</t>
  </si>
  <si>
    <t>Se realizó la contratación  3 OPS para generar divulgación de datos y cultura ciudadana frente a los delitos y violencia del departamento</t>
  </si>
  <si>
    <t>P&gt;298448/05</t>
  </si>
  <si>
    <t>Servicio de apoyo financiero para proyectos de convivencia y seguridad ciudadana</t>
  </si>
  <si>
    <t>20200042504634501029</t>
  </si>
  <si>
    <t>P&gt;298448/05 0010</t>
  </si>
  <si>
    <t>Promover un equipo interdisciplinario que aporte la cultura ciudadana y promueba territorios seguros y en paz</t>
  </si>
  <si>
    <t>Se realizó la contratación 24 OPS Promover un equipo interdisciplinario que aporte la cultura ciudadana y promueba territorios seguros y en paz</t>
  </si>
  <si>
    <t>P&gt;298448/05 0012</t>
  </si>
  <si>
    <t>Implementar el Código Departamental de Polícia y activación de la mesa técnica</t>
  </si>
  <si>
    <t>Se realizó la contratación 10 OPS Implementar el Código Departamental de Polícia y activación de la mesa técnica</t>
  </si>
  <si>
    <t>P&gt;298448/06</t>
  </si>
  <si>
    <t>Servicio de inteligencia técnica</t>
  </si>
  <si>
    <t>20200042504634501052</t>
  </si>
  <si>
    <t>P&gt;298448/06 0021</t>
  </si>
  <si>
    <t>Fortalecer el observatorio de seguridad ciudadana</t>
  </si>
  <si>
    <t>Se realizó la contratación 36 OPS de un equipo interdisiciplinario para Fortalecer el observatorio de seguridad ciudadana</t>
  </si>
  <si>
    <t>P&gt;298448/06 0023</t>
  </si>
  <si>
    <t>Fortalecer la linea 1,2,3 del departamento de Cundinamarca.</t>
  </si>
  <si>
    <t>Se realizó la contratación de 17 OPS entre operadores y psicosociales para la recepción, atención de la llamadas de emergencia de los 116 municipíos del departamento, Al igual que se realizó contrato  SGO-CPS-213-2021 COMCEL para Fortalecer la comunicación de integración móvil con los organismos de respuesta a los llamados de la ciudadanía a través de la línea única de emergencias 123-cundinamarca en el marco de la seguridad y la convivencia del departamento de Cundinamarca</t>
  </si>
  <si>
    <t>P&gt;298448/06 0025</t>
  </si>
  <si>
    <t>Fortalecimiento de la arquitectura institiconal de la seguridad y el orden público del departamento.</t>
  </si>
  <si>
    <t>Se realizó la contratación10 OPS Fortalecimiento de la arquitectura institiconal de la seguridad y el orden público del departamento.</t>
  </si>
  <si>
    <t>P&gt;298448/06 0028</t>
  </si>
  <si>
    <t>Fortalecer los sistemas de bases de datos y protocolos de atención del departamento de Cundinamarca</t>
  </si>
  <si>
    <t xml:space="preserve"> Se realizó la contratación  de 3 OPS Fortalecer los sistemas de bases de datos y protocolos de atención del departamento de Cundinamarca</t>
  </si>
  <si>
    <t>P&gt;298448/05 0017</t>
  </si>
  <si>
    <t>Implementar prevención escolar específica para zonas de riesgo dirigidos a la comunidad educativa</t>
  </si>
  <si>
    <t xml:space="preserve"> Se realizó la contratación  de  7 OPS Implementar prevención escolar específica para zonas de riesgo dirigidos a la comunidad educativa sobre el microtafico en el departamento.</t>
  </si>
  <si>
    <t>P&gt;298448/05 0018</t>
  </si>
  <si>
    <t>Coordinar las intervenciones y operaciones contra bandas criminales contra el microtráfico a través de establecer y mantener enlace operativo permanente</t>
  </si>
  <si>
    <t xml:space="preserve"> Se realizó la contratación  de   1 OPS Coordinar las intervenciones y operaciones contra bandas criminales contra el microtráfico a través de establecer y mantener enlace operativo permanente </t>
  </si>
  <si>
    <t>P&gt;298448/07</t>
  </si>
  <si>
    <t>20200042504634501046</t>
  </si>
  <si>
    <t>P&gt;298448/07 0029</t>
  </si>
  <si>
    <t>Diseñar un documento que integre la estrategia integral para prevenir, controlar y combatir el microtráfico</t>
  </si>
  <si>
    <t>Se realizó la contratación de 10 OPS para diseñar un documento que integre la estrategia integral para prevenir, controlar y combatir el microtráfico</t>
  </si>
  <si>
    <t>P&gt;298182/01</t>
  </si>
  <si>
    <t>20200042503033704008</t>
  </si>
  <si>
    <t>P&gt;298182/01 0001</t>
  </si>
  <si>
    <t>Prestar asistencia técnica en la creación, implementación y fortalecimiento de los comités de libertad religiosa, cultos y conciencia en los municipales.</t>
  </si>
  <si>
    <t>P&gt;298182/01 0002</t>
  </si>
  <si>
    <t>Formación en la estrategia de reconocimiento a la libertad religiosa, culto y conciencia a funcionarios municipales, población estudiantil, docentes, reintegrados y comunidad en general.</t>
  </si>
  <si>
    <t>P&gt;298182/01 0013</t>
  </si>
  <si>
    <t>Crear la red de Convivencia y Justicia del Departamento de Cundinamarca.</t>
  </si>
  <si>
    <t>5 meses</t>
  </si>
  <si>
    <t>P&gt;298182/01 0014</t>
  </si>
  <si>
    <t>Elaboración de los diagnósticos municipales, provinciales y departamental de la situación de DDHH.</t>
  </si>
  <si>
    <t>P&gt;298182/01 0015</t>
  </si>
  <si>
    <t>Formulación de un plan de garantía de convivencia, justicia y DDHH en el marco del respeto, atención y protección a las diversidades históricas, culturales, religiosas, étnicas y sociales.</t>
  </si>
  <si>
    <t>P&gt;298182/01 0016</t>
  </si>
  <si>
    <t>Prestar asistencia técnica en la creación, implementación y fortalecimiento de los comités de DDHH municipales.</t>
  </si>
  <si>
    <t>P&gt;298182/01 0017</t>
  </si>
  <si>
    <t>Promover estrategias que les permita a los Personeros del Departamento actualizar sus conocimientos, referente a los Derechos Humanos y el Derecho Internacional Humanitario.</t>
  </si>
  <si>
    <t>P&gt;298182/01 0020</t>
  </si>
  <si>
    <t>Elaboración de productos entregables de promoción y divulgación sobre respeto, atención y protección a las diversidades históricas, culturales, religiosas, étnicas y sociales.</t>
  </si>
  <si>
    <t>P&gt;298442/01</t>
  </si>
  <si>
    <t>20200042504604502022</t>
  </si>
  <si>
    <t>P&gt;298442/01 0004</t>
  </si>
  <si>
    <t>Prestar asistencia técnica en la creación, implementación y fortalecimiento de los comités de derechos humanos municipales y departamental</t>
  </si>
  <si>
    <t>Se realizó la contratación de 1 OPS para brindar asistencia técnica en la creación, implementación y fortalecimiento de los comités de derechos humanos municipales y departamentales.</t>
  </si>
  <si>
    <t>P&gt;298442/02</t>
  </si>
  <si>
    <t>Servicio de promoción de la garantía de derechos</t>
  </si>
  <si>
    <t>20200042504604502038</t>
  </si>
  <si>
    <t>P&gt;298442/02 0002</t>
  </si>
  <si>
    <t>Crear la red de convivencia y justicia del departamento de Cundinamarca</t>
  </si>
  <si>
    <t>0,2</t>
  </si>
  <si>
    <t>P&gt;298442/02 0009</t>
  </si>
  <si>
    <t>Promover estrategias que les permita a los personeros del departamento, actualizar sus conocimientos referente a los derechos humanos y derecho internacional humanitario.</t>
  </si>
  <si>
    <t>P&gt;298442/02 0010</t>
  </si>
  <si>
    <t>Formular el plan de garantía de convivencia, justicia y DDHH.</t>
  </si>
  <si>
    <t xml:space="preserve">Se realizó la contratación de 3 OPS para prestar servicios profesioanles en la formular del plan de garantía de convivencia, justicia y DDHH, </t>
  </si>
  <si>
    <t>P&gt;298442/02 0012</t>
  </si>
  <si>
    <t>Brindar campañas de divulgación y sensibilización frente a los derechos humanos, el respeto a la diversidad y cultura ciudadana</t>
  </si>
  <si>
    <t>P&gt;298442/02 0014</t>
  </si>
  <si>
    <t>Realizar talleres lúdicos educativos en Derechos Humanos</t>
  </si>
  <si>
    <t>Se realizó la contratación de 1 OPS para brindar asistencia técnica en el desarrollo de talleres lúdicos educativos en Derechos Humanos.</t>
  </si>
  <si>
    <t>Se realizó contratación de 13 OPS para brindar acompañamiento técnico a los circuitos judiciales y la justicia juvenil restaurativa</t>
  </si>
  <si>
    <t>P&gt;298448/04 0008</t>
  </si>
  <si>
    <t>Adecuar y dotar la infraestructura de centros transitorios y CAES</t>
  </si>
  <si>
    <t>Se realizó contratación 3 OPS para Adecuar y dotar la infraestructura de centros transitorios y CAES</t>
  </si>
  <si>
    <t>P&gt;298132/01</t>
  </si>
  <si>
    <t>Servicio de Implementación Sistemas de Gestión</t>
  </si>
  <si>
    <t>20200042502584599023</t>
  </si>
  <si>
    <t>P&gt;298132/01 0001</t>
  </si>
  <si>
    <t>INSTRUMENTOS DE SEÑALIZACIÓN</t>
  </si>
  <si>
    <t>P&gt;298132/01 0002</t>
  </si>
  <si>
    <t>ALMACENAMIENTO</t>
  </si>
  <si>
    <t>P&gt;298132/01 0003</t>
  </si>
  <si>
    <t>DESTRUCCION</t>
  </si>
  <si>
    <t>P&gt;298132/01 0004</t>
  </si>
  <si>
    <t>ARRENDAMIENTO BODEGA PALOQUEMAO</t>
  </si>
  <si>
    <t>P&gt;298132/01 0005</t>
  </si>
  <si>
    <t>OPS GRUPO OPERATIVO</t>
  </si>
  <si>
    <t>P&gt;298132/01 0006</t>
  </si>
  <si>
    <t>ADQUISICIÓN EQUIPO DE LABORATORIO</t>
  </si>
  <si>
    <t>P&gt;298132/01 0007</t>
  </si>
  <si>
    <t>ENSAYOS DE LABORATORIO</t>
  </si>
  <si>
    <t>P&gt;298132/01 0008</t>
  </si>
  <si>
    <t>DESECHOS DE LABORATORIO</t>
  </si>
  <si>
    <t>P&gt;298132/01 0009</t>
  </si>
  <si>
    <t>MANTENIMIENTO DE LABORATORIO</t>
  </si>
  <si>
    <t>P&gt;298132/01 0010</t>
  </si>
  <si>
    <t>RUNT</t>
  </si>
  <si>
    <t>P&gt;298132/01 0011</t>
  </si>
  <si>
    <t>GEVIR</t>
  </si>
  <si>
    <t>P&gt;298132/01 0012</t>
  </si>
  <si>
    <t>IMPLEMENTACIÓN PLAN DE MEDIOS</t>
  </si>
  <si>
    <t>P&gt;298132/01 0014</t>
  </si>
  <si>
    <t>FISCALIZACIÓN AUDITORÍA TRIBUTARIA IMPUESTO DE REGISTRO</t>
  </si>
  <si>
    <t>P&gt;298132/01 0015</t>
  </si>
  <si>
    <t>LIQUIDACION VEHÍCULOS TECNOLÓGICO Y ADMINISTRATIVO</t>
  </si>
  <si>
    <t>P&gt;298132/01 0022</t>
  </si>
  <si>
    <t>CONVENIO FEDERACION NACIONAL DE DEPARTAMENTOS</t>
  </si>
  <si>
    <t>P&gt;298132/02</t>
  </si>
  <si>
    <t>20200042502584599017</t>
  </si>
  <si>
    <t>P&gt;298132/02 0016</t>
  </si>
  <si>
    <t>COLLOCATION HOSTING COMUNICACIÓN Y SOPORTE</t>
  </si>
  <si>
    <t>P&gt;298132/02 0017</t>
  </si>
  <si>
    <t>CONTROL DE ESTAMPILLAS</t>
  </si>
  <si>
    <t>P&gt;298132/02 0018</t>
  </si>
  <si>
    <t>HERRAMIENTA TECNOLOGICA POTENCIALIZAR EL PROCESO DE RECAUDO</t>
  </si>
  <si>
    <t>P&gt;298132/03</t>
  </si>
  <si>
    <t>Servicios de información implementados</t>
  </si>
  <si>
    <t>20200042502584599025</t>
  </si>
  <si>
    <t>P&gt;298132/03 0019</t>
  </si>
  <si>
    <t>SERVICIO DE MENSAJERÍA</t>
  </si>
  <si>
    <t>P&gt;298132/03 0020</t>
  </si>
  <si>
    <t>ADECUACIÓN INSTALACIONES FISICAS RECAUDO IMPUESTO VEHÍCULO Y REGISTRO</t>
  </si>
  <si>
    <t>P&gt;298132/03 0021</t>
  </si>
  <si>
    <t>PERSONAL DE APOYO</t>
  </si>
  <si>
    <t>P&gt;298072/01</t>
  </si>
  <si>
    <t>Servicio educativo</t>
  </si>
  <si>
    <t>20200042502322201071</t>
  </si>
  <si>
    <t>P&gt;298072/01 0001</t>
  </si>
  <si>
    <t>Prestacion del servicio de vigilancia de las IED</t>
  </si>
  <si>
    <t xml:space="preserve">Pago contrato de Vigilancia </t>
  </si>
  <si>
    <t>P&gt;298072/01 0002</t>
  </si>
  <si>
    <t>Pago de servicio publicos de las IED</t>
  </si>
  <si>
    <t>P&gt;298072/01 0003</t>
  </si>
  <si>
    <t>Prestación del servicio de aseo y entrega de insumos para las instituciones educativas del Departamento</t>
  </si>
  <si>
    <t xml:space="preserve">                                      -</t>
  </si>
  <si>
    <t xml:space="preserve">Pago contrato de aseo </t>
  </si>
  <si>
    <t xml:space="preserve">                                     -</t>
  </si>
  <si>
    <t>P&gt;298072/01 0004</t>
  </si>
  <si>
    <t>Adquision de elementos e insumos para las instituciones educativas del Departamento</t>
  </si>
  <si>
    <t xml:space="preserve">Pago contrato compra elementos de bioseguridad </t>
  </si>
  <si>
    <t>Abastecimiento de Agua por medio de la instalación de Plantas de Tratamiento</t>
  </si>
  <si>
    <t>P&gt;298077/05</t>
  </si>
  <si>
    <t>Servicio de apoyo financiero a las Instituciones de Educación Superior</t>
  </si>
  <si>
    <t>20200042502462202030</t>
  </si>
  <si>
    <t>P&gt;298077/05 0011</t>
  </si>
  <si>
    <t>Apoyo financiero a la Universidad de Cundinamarca UDEC</t>
  </si>
  <si>
    <t xml:space="preserve">               1,00</t>
  </si>
  <si>
    <t xml:space="preserve">Giro a la Universidad de Cundinamarca </t>
  </si>
  <si>
    <t>P&gt;298056/01</t>
  </si>
  <si>
    <t>Servicio de fortalecimiento a las capacidades de los docentes de educación Inicial, preescolar, básica y media</t>
  </si>
  <si>
    <t>20200042502092201074</t>
  </si>
  <si>
    <t>P&gt;298056/01 0001</t>
  </si>
  <si>
    <t>Formación de docentes y directivos docentes de en diferentes áreas del conocimiento y educación</t>
  </si>
  <si>
    <t xml:space="preserve">Pagos Proyecto MIMI </t>
  </si>
  <si>
    <t>P&gt;298056/02</t>
  </si>
  <si>
    <t>Servicios de asistencia técnica en innovación educativa en la educación inicial, preescolar, básica y media</t>
  </si>
  <si>
    <t>20200042502092201046</t>
  </si>
  <si>
    <t>P&gt;298056/02 0002</t>
  </si>
  <si>
    <t>Formación de Directivos docentes en liderazgo, gestión y fortalecimiento de las IED.</t>
  </si>
  <si>
    <t xml:space="preserve">Pago proyecto MIMI implementación escuela de rectores </t>
  </si>
  <si>
    <t>P&gt;298073/01</t>
  </si>
  <si>
    <t>Documentos normativos</t>
  </si>
  <si>
    <t>20200042502342201004</t>
  </si>
  <si>
    <t>P&gt;298073/01 0013</t>
  </si>
  <si>
    <t>Acompañamiento en la actualizacion de los PEI en las IED.</t>
  </si>
  <si>
    <t>P&gt;298073/07</t>
  </si>
  <si>
    <t>Servicio de fomento para la prevención de riesgos sociales en entornos escolares</t>
  </si>
  <si>
    <t>20200042502342201054</t>
  </si>
  <si>
    <t>P&gt;298073/07 0003</t>
  </si>
  <si>
    <t>Implementación del programa de entornos pacificos y seguros.</t>
  </si>
  <si>
    <t>P&gt;298073/09</t>
  </si>
  <si>
    <t>Servicio de apoyo para el fortalecimiento de escuelas de padres</t>
  </si>
  <si>
    <t>20200042502342201067</t>
  </si>
  <si>
    <t>P&gt;298073/09 0018</t>
  </si>
  <si>
    <t>Crear las escuelas de familias en 161 institución educativas de cundinamarca</t>
  </si>
  <si>
    <t>P&gt;298060/01</t>
  </si>
  <si>
    <t>Servicios tecnológicos</t>
  </si>
  <si>
    <t>20200042502262299066</t>
  </si>
  <si>
    <t>P&gt;298060/01 0001</t>
  </si>
  <si>
    <t>Servicio de internet para las IED de los municipios no certificados del departamento de Cundinamarca</t>
  </si>
  <si>
    <t xml:space="preserve">Pago Servicio de conectividad a Internet </t>
  </si>
  <si>
    <t>P&gt;298057/01</t>
  </si>
  <si>
    <t>Servicio de evaluación de la calidad de la educación inicial, preescolar, básica y media</t>
  </si>
  <si>
    <t>20200042502222201073</t>
  </si>
  <si>
    <t>P&gt;298057/01 0003</t>
  </si>
  <si>
    <t>Acciones para fortalecer competencias en los resultados de Pruebas Saber</t>
  </si>
  <si>
    <t xml:space="preserve">Pagos Ejecución Proyecto MIMI </t>
  </si>
  <si>
    <t>P&gt;298058/02</t>
  </si>
  <si>
    <t>Servicio de fomento para el acceso a la educación inicial, preescolar, básica y media.</t>
  </si>
  <si>
    <t>20200042502242201017</t>
  </si>
  <si>
    <t>P&gt;298058/02 0006</t>
  </si>
  <si>
    <t>Acompañamiento a los docentes en referentes técnicos de educación inicial, desde los componentes establecidos por el MEN para la atención integral a los niños y niñas de primera infancia.</t>
  </si>
  <si>
    <t>P&gt;298058/01</t>
  </si>
  <si>
    <t>Servicio de atención integral para la primera infancia</t>
  </si>
  <si>
    <t>20200042502242201037</t>
  </si>
  <si>
    <t>P&gt;298058/01 0001</t>
  </si>
  <si>
    <t>Atención a los niños de 2 a 5 desde los referentes de educación inicial, orientación y acompañamiento permanente</t>
  </si>
  <si>
    <t>P&gt;298074/02</t>
  </si>
  <si>
    <t>Servicio de apoyo a la permanencia con alimentación escolar</t>
  </si>
  <si>
    <t>20200042502402201028</t>
  </si>
  <si>
    <t>P&gt;298074/02 0005</t>
  </si>
  <si>
    <t>Seguimiento, monitoreo, control y apoyo a la Supervisiòn o interventoria, consultoria del Programa de Alimentación Escolar.</t>
  </si>
  <si>
    <t>P&gt;298074/02 0008</t>
  </si>
  <si>
    <t>Suministros Complementos nutricionales o almuerzo para niños, niñas</t>
  </si>
  <si>
    <t>12.350.000</t>
  </si>
  <si>
    <t>25.650.000</t>
  </si>
  <si>
    <t>P&gt;298074/02 0009</t>
  </si>
  <si>
    <t>Suministros Complementos nutricionales o almuerzo adolescentes</t>
  </si>
  <si>
    <t>P&gt;298048/01</t>
  </si>
  <si>
    <t>Infraestructura educativa dotada</t>
  </si>
  <si>
    <t>20200042502062201069</t>
  </si>
  <si>
    <t>P&gt;298048/01 0001</t>
  </si>
  <si>
    <t>Dotación a sedes educativas</t>
  </si>
  <si>
    <t>P&gt;298048/01 0003</t>
  </si>
  <si>
    <t>Acciones para fortalecer los procesos educativos de las IED</t>
  </si>
  <si>
    <t>P&gt;298069/02</t>
  </si>
  <si>
    <t>20200042502302201017</t>
  </si>
  <si>
    <t>P&gt;298069/02 0014</t>
  </si>
  <si>
    <t>Prestación del servicio educativo con Personas Naturales o Jurídicas, Instituciones privadas y/o confesiones religiosas</t>
  </si>
  <si>
    <t xml:space="preserve">Pago por arrendamiento  para la prestación del servicio educativo </t>
  </si>
  <si>
    <t>P&gt;298069/02 0021</t>
  </si>
  <si>
    <t>Pago de Impresos y publicaciones de la SEC</t>
  </si>
  <si>
    <t xml:space="preserve">Pago de impresos </t>
  </si>
  <si>
    <t>P&gt;298069/02 0023</t>
  </si>
  <si>
    <t>Pagar los servicios públicos y el mantenimiento de la casa FEC</t>
  </si>
  <si>
    <t>P&gt;298069/02 0024</t>
  </si>
  <si>
    <t>Adquirir los enseres y equipos de oficina para el buen funcionamiento de la SEC</t>
  </si>
  <si>
    <t>P&gt;298069/02 0025</t>
  </si>
  <si>
    <t>Adquirir los servicios necesarios para conservar los bienes muebles e inmuebles de la Secretaría de Educación</t>
  </si>
  <si>
    <t>P&gt;298069/02 0027</t>
  </si>
  <si>
    <t>Afiliación y pago al sistema general de riesgos laborales</t>
  </si>
  <si>
    <t xml:space="preserve">Pago afiliación ARL </t>
  </si>
  <si>
    <t>P&gt;298069/02 0028</t>
  </si>
  <si>
    <t>Pagar los gastos de mensajería, transporte y peajes</t>
  </si>
  <si>
    <t xml:space="preserve">Pago peajes </t>
  </si>
  <si>
    <t>P&gt;298069/02 0029</t>
  </si>
  <si>
    <t>Fortalecimiento de la prestación del servicio institucional de la Secretaría de Educación</t>
  </si>
  <si>
    <t xml:space="preserve">Pago fortalecimiento de la Sec de Educación </t>
  </si>
  <si>
    <t xml:space="preserve">Pago prestación de servicios profesionales </t>
  </si>
  <si>
    <t>P&gt;298069/02 0030</t>
  </si>
  <si>
    <t>Contratar los seguros requeridos por la SEC y por las IED</t>
  </si>
  <si>
    <t>P&gt;298071/01</t>
  </si>
  <si>
    <t>Servicio de docencia escolar</t>
  </si>
  <si>
    <t>20200042502312201038</t>
  </si>
  <si>
    <t>P&gt;298071/01 0004</t>
  </si>
  <si>
    <t>Pago de rubros de la Nomina SGP con recursos propios</t>
  </si>
  <si>
    <t xml:space="preserve">Pago nomina SGP </t>
  </si>
  <si>
    <t>P&gt;298071/01 0005</t>
  </si>
  <si>
    <t>Pago de la Nómina Cuota SGP</t>
  </si>
  <si>
    <t xml:space="preserve">Pago nomina funcionarios de la Sec por nomina SGP </t>
  </si>
  <si>
    <t>P&gt;298071/01 0007</t>
  </si>
  <si>
    <t>Pago de la Nómina de los Directivos Docentes</t>
  </si>
  <si>
    <t xml:space="preserve">Pago de nomina de Directivos docentes </t>
  </si>
  <si>
    <t>P&gt;298071/01 0009</t>
  </si>
  <si>
    <t>Pago de la Nómina Docente</t>
  </si>
  <si>
    <t xml:space="preserve">PAgo mensual de nomina docente </t>
  </si>
  <si>
    <t>P&gt;298071/01 0011</t>
  </si>
  <si>
    <t>Pagode la Nómina de los Administratrivos de la Planta FEC</t>
  </si>
  <si>
    <t xml:space="preserve">PAgo de nomina Administrativos </t>
  </si>
  <si>
    <t>P&gt;298071/02</t>
  </si>
  <si>
    <t>Servicios conexos a la prestación del servicio educativo oficial</t>
  </si>
  <si>
    <t>20200042502312201044</t>
  </si>
  <si>
    <t>P&gt;298071/02 0006</t>
  </si>
  <si>
    <t>Pago del Aporte Patronal Docentes y Directivos Docentes (Cesantias y Prevision Social-SSF) Fiduprevisora</t>
  </si>
  <si>
    <t>P&gt;298071/02 0008</t>
  </si>
  <si>
    <t>Pago del Aporte docente de Docente y Directivos Docente - SSF Fiduprevisora</t>
  </si>
  <si>
    <t>P&gt;298077/03</t>
  </si>
  <si>
    <t>Servicio de apoyo financiero para el acceso y permanencia a la educacion superior o terciaria</t>
  </si>
  <si>
    <t>20200042502462202009</t>
  </si>
  <si>
    <t>P&gt;298077/02 0008</t>
  </si>
  <si>
    <t>Otorgar beneficios de acceso y permanencia para adelantar estudios de educación Superior.</t>
  </si>
  <si>
    <t xml:space="preserve">Pago para otorgar beneficios a estudiantes de eeducación superior </t>
  </si>
  <si>
    <t>P&gt;298069/01</t>
  </si>
  <si>
    <t>20200042502302201071</t>
  </si>
  <si>
    <t>P&gt;298069/01 0031</t>
  </si>
  <si>
    <t>Pagar la nomina de mesadas pensionales, proveniente de la Dirección de Pensiones para el pago de nómina</t>
  </si>
  <si>
    <t xml:space="preserve">Pago mensual nomina de Pensionados </t>
  </si>
  <si>
    <t>P&gt;298069/01 0032</t>
  </si>
  <si>
    <t>Pago de auxilio funerarios, proveniente de la Dirección de Pensiones.</t>
  </si>
  <si>
    <t xml:space="preserve">Pago sentencias y auxilio funerario </t>
  </si>
  <si>
    <t>P&gt;298069/01 0033</t>
  </si>
  <si>
    <t>Pago de sentencias, proveniente de la Dirección de Pensiones.</t>
  </si>
  <si>
    <t>P&gt;298085/01</t>
  </si>
  <si>
    <t>Servicio de asistencia técnica en educación con enfoque incluyente y de calidad</t>
  </si>
  <si>
    <t>20200042502292203003</t>
  </si>
  <si>
    <t>P&gt;298085/01 0001</t>
  </si>
  <si>
    <t>Acompañamiento, seguimiento y evaluación para la educación inclusiva para niños y niñas</t>
  </si>
  <si>
    <t>P&gt;298085/01 0002</t>
  </si>
  <si>
    <t>Acompañamiento, seguimiento y evaluación para la educación inclusiva para adolescentes y jóvenes</t>
  </si>
  <si>
    <t>P&gt;298044/01</t>
  </si>
  <si>
    <t>20200042501982299060</t>
  </si>
  <si>
    <t>P&gt;298044/01 0001</t>
  </si>
  <si>
    <t>Acompañamiento y asesoría para el mantenimiento, actualizacion y certificación de los procesos de la Secretaria de Educación.</t>
  </si>
  <si>
    <t>P&gt;298053/06</t>
  </si>
  <si>
    <t>Servicios de apoyo financiero a la ejecución de programas y proyectos de desarrollo urbano y territorial</t>
  </si>
  <si>
    <t>20200042501944002017</t>
  </si>
  <si>
    <t>P&gt;298053/06 0003</t>
  </si>
  <si>
    <t>Estudios de proyectos regionales en el área de influencia de los corredores férreos.</t>
  </si>
  <si>
    <t>P&gt;298053/05</t>
  </si>
  <si>
    <t>20200042501944002015</t>
  </si>
  <si>
    <t>P&gt;298053/05 0004</t>
  </si>
  <si>
    <t>Elaboración de la cartografía básica vectorial, ortofotomosaico y modelo digital del terreno escala 1:10.000 de las zonas rurales del Departamento faltantes: Gualivá, Rionegro, Almeidas y Ubaté. Número Hectáreas = 486.000.</t>
  </si>
  <si>
    <t>Se adelantaron las actividades de preparación, estandarización y cargue en la plataforma de datos abiertos de la infraestructura de Datos Espaciales y Estadísticos de cundinamarca los conjuntos de datos (datasets) de la cartografía 1:10.000 del 86% del territorio departamental con sus respectivos metadatos. Esta información se puede consultar, descargar y visualizar en el portal: mapas.cundinamarca.gov.co</t>
  </si>
  <si>
    <t>P&gt;298053/01</t>
  </si>
  <si>
    <t>Documentos de planeación</t>
  </si>
  <si>
    <t>20200042501944002016</t>
  </si>
  <si>
    <t>P&gt;298053/01 0008</t>
  </si>
  <si>
    <t>Estudios basicos de gestión de riesgo y actualización de los insumos de los municipios que cuentan con ellos.</t>
  </si>
  <si>
    <t>P&gt;298053/02</t>
  </si>
  <si>
    <t>Servicio de asistencia técnica en Incorporación de la gestión del riesgo</t>
  </si>
  <si>
    <t>20200042501944002003</t>
  </si>
  <si>
    <t>P&gt;298053/02 0007</t>
  </si>
  <si>
    <t>Asistencia técnica municipal en temas de gestión del riesgo y estudios básicos de gestión del riesgo de los municipios del Departamento.</t>
  </si>
  <si>
    <t>P&gt;298053/03</t>
  </si>
  <si>
    <t>Servicio de apoyo financiero en planes de desarrollo urbano y ordenamiento territorial</t>
  </si>
  <si>
    <t>20200042501944002012</t>
  </si>
  <si>
    <t>P&gt;298053/03 0006</t>
  </si>
  <si>
    <t>Documentos de revisión y ajuste general del ordenamiento territorial para cada municipio.</t>
  </si>
  <si>
    <t>Se realizo la contratación de profesionales para hacer parte del equipo de asistencia técnica de la Direccion de Desarrollo Territorial. Para los 5 municipios priorizados (La Peña, Cabrera, Bituima, Pasca y Fuquene), se contrata el equipo profesional que acompañe a los municipios en la elaboracion de los documentos de seguimiento y evaluacion y diagnostico mediante el producto de asistencia técnica. Sea entregado un documento definitivo el de San Antonio que ya tiene acuerdo del 21 de julio de 2021, este municipio viene del proceso anterior.</t>
  </si>
  <si>
    <t>P&gt;298053/04</t>
  </si>
  <si>
    <t>Servicios de asistencia técnica en planificación urbana y ordenamiento territorial</t>
  </si>
  <si>
    <t>20200042501944002001</t>
  </si>
  <si>
    <t>P&gt;298053/04 0005</t>
  </si>
  <si>
    <t>Realizar asistencia técnica y apoyo a la supervisión para la ejecución del convenio y entrega del producto</t>
  </si>
  <si>
    <t>P&gt;298113/06</t>
  </si>
  <si>
    <t>20200042502434599031</t>
  </si>
  <si>
    <t>P&gt;298113/06 0011</t>
  </si>
  <si>
    <t>Brindar asistencia técnica en temas de desarrollo institucional a la administración departamental y los municipios</t>
  </si>
  <si>
    <t>Se contrato a 29 profesionales idóneos para hacer parte a del grupo de asistencia técnica departamental de las diferentes direcciones donde se dividen en Gestión de la Inversión ocho contratos, Jurídica cuatro contratos, Despacho cuatro contratos, Dirección de seguimiento y evaluación cuatro contratos, Finanzas Publicas cinco contratos, Políticas Publicas dos contratos, Infraestructura de Datos tres contratos.</t>
  </si>
  <si>
    <t>P&gt;298088/01</t>
  </si>
  <si>
    <t>Servicio de promoción a la participación ciudadana</t>
  </si>
  <si>
    <t>20200042502254502001</t>
  </si>
  <si>
    <t>P&gt;298088/01 0002</t>
  </si>
  <si>
    <t>Capacitación a los consejos territoriales</t>
  </si>
  <si>
    <t>P&gt;298088/02</t>
  </si>
  <si>
    <t>20200042502254502022</t>
  </si>
  <si>
    <t>p&gt;298088/02 0005</t>
  </si>
  <si>
    <t>Apoyo administrativo y logístico al CTPC</t>
  </si>
  <si>
    <t>P&gt;298078/02</t>
  </si>
  <si>
    <t>Servicio de Educación informal para la gestión Administrativa</t>
  </si>
  <si>
    <t>20200042502084199058</t>
  </si>
  <si>
    <t>P&gt;298078/02 0004</t>
  </si>
  <si>
    <t>Realización de Mediciones Ambientales</t>
  </si>
  <si>
    <t>P&gt;298078/02 0006</t>
  </si>
  <si>
    <t>Adecuaciones e instalaciones de suministros ambientales</t>
  </si>
  <si>
    <t>P&gt;298078/01</t>
  </si>
  <si>
    <t>Servicio de implementación de sistemas de gestión</t>
  </si>
  <si>
    <t>20200042502084199064</t>
  </si>
  <si>
    <t>P&gt;298078/01 0002</t>
  </si>
  <si>
    <t>Realización de talleres, seminarios,
charlas, cursos, y demás actividades de formación y fortalecimiento de habilidades de los servidores públicos, en Sistemas de Gestión</t>
  </si>
  <si>
    <t>P&gt;298078/01 0003</t>
  </si>
  <si>
    <t>Difusión y entrega de premios, impresos y publicidad.</t>
  </si>
  <si>
    <t>P&gt;298078/01 0001</t>
  </si>
  <si>
    <t>Realizar convenios y/o contratos para consultoría, asesoría de expertos, asistencia técnica, personal profesional y de apoyo a la gestión en temas relacionados con Sistemas de Gestión, dirigidos a los servidores públicos.</t>
  </si>
  <si>
    <t>P&gt;298078/01 0005</t>
  </si>
  <si>
    <t>Realizar convenio y/o contrato con el ente certificador</t>
  </si>
  <si>
    <t>P&gt;298453/01</t>
  </si>
  <si>
    <t>20200042504664599023</t>
  </si>
  <si>
    <t>P&gt;298321/01</t>
  </si>
  <si>
    <t>Infraestructura para la transformación de productos agropecuarios modificada</t>
  </si>
  <si>
    <t>20200042503791709063</t>
  </si>
  <si>
    <t>P&gt;298321/01 0020</t>
  </si>
  <si>
    <t>Dotación de infraestructura productiva</t>
  </si>
  <si>
    <t>P&gt;298120/03</t>
  </si>
  <si>
    <t>Servicio de asistencia técnica para el desarrollo de iniciativas clústeres</t>
  </si>
  <si>
    <t>(en blanco)</t>
  </si>
  <si>
    <t>P&gt;298120/03 0006</t>
  </si>
  <si>
    <t>Implementar acciones que busquen equiparar las condiciones del entorno competitivo de las provincias del Departamento</t>
  </si>
  <si>
    <t xml:space="preserve">EN EJECUCION </t>
  </si>
  <si>
    <t>P&gt;298171/01</t>
  </si>
  <si>
    <t>Servicio de acompañamiento productivo y empresarial</t>
  </si>
  <si>
    <t>20200042502881702021</t>
  </si>
  <si>
    <t>P&gt;298171/01 0008</t>
  </si>
  <si>
    <t>Suministrar activos productivos a la poblaciònrural</t>
  </si>
  <si>
    <t xml:space="preserve">3.379.472.450
</t>
  </si>
  <si>
    <t>CONVENIOS EN EJECUCION</t>
  </si>
  <si>
    <t xml:space="preserve">ADJUDICACION DE SUBASTAS </t>
  </si>
  <si>
    <t>P&gt;298642/01</t>
  </si>
  <si>
    <t>Servicio de asistencia técnica agropecuaria dirigida a pequeños productores</t>
  </si>
  <si>
    <t>P&gt;298642/01 0002</t>
  </si>
  <si>
    <t>Acompañamiento en el proceso de implementación de buenas prácticas ganaderas (BPG)</t>
  </si>
  <si>
    <t>P&gt;298642/02</t>
  </si>
  <si>
    <t>Servicio de educación informal en Buenas Prácticas Agrícolas y producción sostenible</t>
  </si>
  <si>
    <t>P&gt;298642/02 0006</t>
  </si>
  <si>
    <t>Formación en procesos de manejo de praderas</t>
  </si>
  <si>
    <t>P&gt;298642/02 0007</t>
  </si>
  <si>
    <t>Renovación de 42 hectáreas de praderas</t>
  </si>
  <si>
    <t>P&gt;298642/02 0008</t>
  </si>
  <si>
    <t>Entrega Kits de maquinaria y equipos</t>
  </si>
  <si>
    <t>P&gt;298642/02 0016</t>
  </si>
  <si>
    <t>Entrega de 629 Kits de higienización de leche (apoyo a la implementación de Buenas Prácticas Ordeño)</t>
  </si>
  <si>
    <t>P&gt;298642/03</t>
  </si>
  <si>
    <t>Servicio de apoyo financiero para proyectos productivos</t>
  </si>
  <si>
    <t>P&gt;298642/03 0009</t>
  </si>
  <si>
    <t>Realizar la interventoría técnica del proyecto</t>
  </si>
  <si>
    <t>P&gt;298642/03 0010</t>
  </si>
  <si>
    <t>Entrega de pajillas de toros mejorados (material genético)</t>
  </si>
  <si>
    <t>P&gt;298642/03 0011</t>
  </si>
  <si>
    <t>Entrega de 23 kits de inseminación artificial</t>
  </si>
  <si>
    <t>P&gt;298642/03 0013</t>
  </si>
  <si>
    <t>Acompañamiento en procesos de evaluación y selección</t>
  </si>
  <si>
    <t>P&gt;298642/03 0014</t>
  </si>
  <si>
    <t>Formación en procesos de evaluación, selección y cruzamientos</t>
  </si>
  <si>
    <t>P&gt;298642/03 0015</t>
  </si>
  <si>
    <t>Entrega de 629 hembras bovinas puras bajo criterios de selección</t>
  </si>
  <si>
    <t>p&gt;298687/01</t>
  </si>
  <si>
    <t>P&gt;298687/01 0001</t>
  </si>
  <si>
    <t>Suministrar activos productivos a la población rural</t>
  </si>
  <si>
    <t>P&gt;298687/01 0002</t>
  </si>
  <si>
    <t>Apropiar conocimiento actual a través de actividades de capacitación y extensión propias de las cadenas productivas.</t>
  </si>
  <si>
    <t>P&gt;298687/01 0003</t>
  </si>
  <si>
    <t>Articular proyectos con entidades públicas y/o privadas del orden nacional e internacional</t>
  </si>
  <si>
    <t>P&gt;298171/02</t>
  </si>
  <si>
    <t>Servicio de fomento a la asociatividad</t>
  </si>
  <si>
    <t>20200042502881702040</t>
  </si>
  <si>
    <t>P&gt;298171/02 0006</t>
  </si>
  <si>
    <t>Transferir de tecnología a las organizaciones del sector agropecuario</t>
  </si>
  <si>
    <t xml:space="preserve">ADJUDICACION DE SUBASTAS Y EN EJECUCION CONVENIOS </t>
  </si>
  <si>
    <t>P&gt;298171/02 0009</t>
  </si>
  <si>
    <t>Desarrollar actividades de capacitación y extensión propias del sector agropecuario con enfoque organizacional.</t>
  </si>
  <si>
    <t>P&gt;298171/03</t>
  </si>
  <si>
    <t>Servicio de apoyo en la formulación y estructuración de proyectos</t>
  </si>
  <si>
    <t>20200042502881702025</t>
  </si>
  <si>
    <t>P&gt;298171/03 0004</t>
  </si>
  <si>
    <t>Promover encadenamiento productivo para la población con enfoque diferencial.</t>
  </si>
  <si>
    <t>EN EJECUCION CONVENIO</t>
  </si>
  <si>
    <t>P&gt;298120/02</t>
  </si>
  <si>
    <t>Servicio de apoyo para la modernización y fomento de la innovación empresarial</t>
  </si>
  <si>
    <t>20200042502703502012</t>
  </si>
  <si>
    <t>P&gt;298120/02 0007</t>
  </si>
  <si>
    <t>Mejorar las capacidades de las empresas para la implementación de proyectos de investigación, desarrollo tecnológico e innovación.</t>
  </si>
  <si>
    <t>P&gt;298321/04</t>
  </si>
  <si>
    <t>Infraestructura para la transformación de productos agropecuarios adecuada</t>
  </si>
  <si>
    <t>20200042503791709059</t>
  </si>
  <si>
    <t>P&gt;298321/04 0001</t>
  </si>
  <si>
    <t>Interventoría</t>
  </si>
  <si>
    <t>P&gt;298321/04 0005</t>
  </si>
  <si>
    <t>Estudios y diseños</t>
  </si>
  <si>
    <t>P&gt;298321/04 0006</t>
  </si>
  <si>
    <t>Infraestructura física</t>
  </si>
  <si>
    <t>P&gt;298168/01</t>
  </si>
  <si>
    <t>Servicio de apoyo financiero para el mejoramiento de productos o procesos</t>
  </si>
  <si>
    <t>20200042502853502004</t>
  </si>
  <si>
    <t>P&gt;298168/01 0005</t>
  </si>
  <si>
    <t>Realizar convocatorias</t>
  </si>
  <si>
    <t>P&gt;298168/01 0016</t>
  </si>
  <si>
    <t>Administrar el FED</t>
  </si>
  <si>
    <t xml:space="preserve">FASE PRECONTRACTUAL </t>
  </si>
  <si>
    <t>P&gt;298168/01 0017</t>
  </si>
  <si>
    <t>Crear alianzas que fortalezcan el FED</t>
  </si>
  <si>
    <t>P&gt;298168/01 0018</t>
  </si>
  <si>
    <t>Crear alianzas con entidades público-privadas</t>
  </si>
  <si>
    <t>P&gt;298168/01 0019</t>
  </si>
  <si>
    <t>Apoyar la comercialización y dotación</t>
  </si>
  <si>
    <t>P&gt;298168/02</t>
  </si>
  <si>
    <t>Servicio de asistencia técnica y acompañamiento productivo y empresarial</t>
  </si>
  <si>
    <t>20200042502853502019</t>
  </si>
  <si>
    <t>P&gt;298168/02 0001</t>
  </si>
  <si>
    <t>P&gt;298168/02 0004</t>
  </si>
  <si>
    <t>Brindar asistencia técnica</t>
  </si>
  <si>
    <t>EN  EJECUCION CONVENIOS</t>
  </si>
  <si>
    <t>P&gt;298168/02 0008</t>
  </si>
  <si>
    <t>P&gt;298168/02 0018</t>
  </si>
  <si>
    <t>P&gt;298168/03</t>
  </si>
  <si>
    <t>Servicio de atencion y asesoria a empresas y emprendedores</t>
  </si>
  <si>
    <t>Servicio de atención y asesoría a empresas y emprendedores</t>
  </si>
  <si>
    <t>20200042502853502023</t>
  </si>
  <si>
    <t>P&gt;298168/03 0013</t>
  </si>
  <si>
    <t>Asesorar proyectos</t>
  </si>
  <si>
    <t>P&gt;298189/02</t>
  </si>
  <si>
    <t>Servicio de apoyo para el desarrollo tecnológico y la innovación</t>
  </si>
  <si>
    <t>20200042502983903002</t>
  </si>
  <si>
    <t>P&gt;298189/02 0003</t>
  </si>
  <si>
    <t>Realizar estudios o investigaciones en temas relacionados con el desempeño competitivo.</t>
  </si>
  <si>
    <t>P&gt;298321/05</t>
  </si>
  <si>
    <t>Plantas de beneficio animal adecuadas</t>
  </si>
  <si>
    <t>20200042503791709065</t>
  </si>
  <si>
    <t>P&gt;298321/05 0008</t>
  </si>
  <si>
    <t>P&gt;298321/05 0021</t>
  </si>
  <si>
    <t>Dotacion de Maquinaria y Equipos</t>
  </si>
  <si>
    <t>P&gt;298321/06</t>
  </si>
  <si>
    <t>Infraestructura para la transformación de productos agropecuarios construida</t>
  </si>
  <si>
    <t>20200042503791709062</t>
  </si>
  <si>
    <t>P&gt;298321/06 0015</t>
  </si>
  <si>
    <t>P&gt;298104/01</t>
  </si>
  <si>
    <t>Servicio de restauración de ecosistemas</t>
  </si>
  <si>
    <t>20200042502273202005</t>
  </si>
  <si>
    <t>P&gt;298104/01 0001</t>
  </si>
  <si>
    <t>REVEGETALIZACION DE ZONAS ALEDAÑAS AL RIO BOGOTA</t>
  </si>
  <si>
    <t>P&gt;298104/01 0002</t>
  </si>
  <si>
    <t>ESTABLECIMIENTO CERCAS DE PROTECCION Y AISLAMIENTO</t>
  </si>
  <si>
    <t>P&gt;298109/01</t>
  </si>
  <si>
    <t>Servicio de producción de plántulas en viveros</t>
  </si>
  <si>
    <t>20200042502353202038</t>
  </si>
  <si>
    <t>P&gt;298109/01 0001</t>
  </si>
  <si>
    <t>CAPACITACIÓN VIVERISTAS</t>
  </si>
  <si>
    <t>P&gt;298109/01 0002</t>
  </si>
  <si>
    <t>CONSTRUCCIÓN, ADECUACIÓN Y MANTENIMIENTO</t>
  </si>
  <si>
    <t>Se ejecutan los convenios SA-CDCVI-053-2021 y SA-CDCVI-054-2021 para producción y siembra de arboles, y puesta en operación de los víveros Las Mercedes en el municipio de Nocaima y La Granja en el municipio de Caparrapí</t>
  </si>
  <si>
    <t>P&gt;298109/01 0003</t>
  </si>
  <si>
    <t>ADQUISICIÓN DE INSUMOS</t>
  </si>
  <si>
    <t>P&gt;298187/04</t>
  </si>
  <si>
    <t>Servicio de recuperación de cuerpos de agua lénticos y lóticos</t>
  </si>
  <si>
    <t>20200042501993202037</t>
  </si>
  <si>
    <t>P&gt;298187/04 0003</t>
  </si>
  <si>
    <t>INTERVENCION DE ZONAS DE RONDA DE CUERPOS LAGUNARES</t>
  </si>
  <si>
    <t>Se realizó intervención de 2 zonas de ronda de cuerpos lagunares a través de la recuperación de las lagunas de Cacahual en el municipio de La Vega y la Laguna Ubaque.</t>
  </si>
  <si>
    <t>P&gt;298187/04 0006</t>
  </si>
  <si>
    <t>CONTROL DE VEGETACIÓN ACUÁTICA POR MEDIO DE EXTRACCIÓN MECÁNICA, BIOLÓGICA O QUÍMICA</t>
  </si>
  <si>
    <t>Se hizo la extracción a través de proceso mecnico</t>
  </si>
  <si>
    <t>P&gt;298185/01</t>
  </si>
  <si>
    <t>20200042502613202005</t>
  </si>
  <si>
    <t>P&gt;298185/01 0007</t>
  </si>
  <si>
    <t>Implementar actividades productivas de alto impacto positivo en los ecosistemas y la biodiversidad (negocio / mercado verde)</t>
  </si>
  <si>
    <t>0,50</t>
  </si>
  <si>
    <t>A través del Convenio 0978 CAR- DPTO $728.371.525 se entregaron
80 Toneladas de alimento a 4 zoologicos, beneficiando a 2.646 animales: Piscilago (Nilo): 1.183 animales, Wakata (Tocancipá): 721 animales, Santa Cruz (San Antonio Tequendama): 592 animales, Reserva (Cota): 150 animales</t>
  </si>
  <si>
    <t>P&gt;298185/01 0008</t>
  </si>
  <si>
    <t>Asistencia técnica ambiental en procesos productivos - y competitivos agroforestería</t>
  </si>
  <si>
    <t>P&gt;298185/01 0009</t>
  </si>
  <si>
    <t>Formación y sensibilización ambiental comunitaria (Gobernabilidad y participación.)</t>
  </si>
  <si>
    <t>P&gt;298185/01 0010</t>
  </si>
  <si>
    <t>Realizar trabajos de reforestacion, revegetalización y/o restauración en los corredores seleccionados</t>
  </si>
  <si>
    <t>P&gt;298187/01</t>
  </si>
  <si>
    <t>Servicio de protección de ecosistemas</t>
  </si>
  <si>
    <t>20200042501993202012</t>
  </si>
  <si>
    <t>P&gt;298187/01 0002</t>
  </si>
  <si>
    <t>GESTION INMOBILIARIA</t>
  </si>
  <si>
    <t>P&gt;298187/01 0004</t>
  </si>
  <si>
    <t>ADQUISICION DE PREDIOS</t>
  </si>
  <si>
    <t>A través del convenio 068-2020 celebrado con CORPOGUAVIO se realizó la adquisición de 5 predios por un valor de $871.186.938 (Rancho caído-Guasca 18,8Ha, La Esmeralda-Guasca 21Ha, Santa Teresa- Gusca 25,5Ha, San Luis de Potosí- Guasca 25,2Ha y Tolima- Gusca 34,5Ha).</t>
  </si>
  <si>
    <t>P&gt;298187/01 0009</t>
  </si>
  <si>
    <t>PLAN DE INTERVENCIÓN DE PREDIOS DE IMPORTANCIA HIDRICA</t>
  </si>
  <si>
    <t>P&gt;298187/02</t>
  </si>
  <si>
    <t>Servicio de administración y manejo de áreas protegidas</t>
  </si>
  <si>
    <t>20200042501993202008</t>
  </si>
  <si>
    <t>P&gt;298187/02 0005</t>
  </si>
  <si>
    <t>DIAGNOSTICO DE LOS PREDIOS ADQUIRIDOS POR EL DEPARTAMENTO Y PLAN DE TRABAJO PARA MANTENIMIENTO.</t>
  </si>
  <si>
    <t>Através del convenio SA-CDCTI-065-2020, celebrado con FONDECÚN se han visitado 467 predios para establecimiento del diagnóstico y estado actual del predio y propuestas de intervención en los mismos, de los cuales se cuenta con 347 informes avalados, 28 en corrección y 80 en revisión</t>
  </si>
  <si>
    <t>P&gt;298187/02 0008</t>
  </si>
  <si>
    <t>MANTENIMIENTO Y RECUPERACIÓN 1.240 HA.</t>
  </si>
  <si>
    <t>Se atienden 26 solicitudes recibidas por parte de municipios interesados en participar en el proyecto de restauración pasiva, mediante la implementación de la estrategia abejas con la conservación. Para el mes de Junio se cuenta con 8 municipios viables. Además, se adelantan estudios previos correspondientes a una prestación de servicios de una profesional que apoyará los nuevos proyectos que se pretender implementar este año y los estudios del contrato de suministro de los elementos requeridos para el esteblecimiento de los apiarios. 
Se continua realizando seguimiento al proceso de restauración pasiva que se esta dando en los predios piloto localizados en los municipios de Zipaquirá, Villapinzón y Gutierrez, lo anterior mediante parcelas georreferenciadas, toma de fotografias e identificación de nueva floración mediante visitas de seguimiento que realizan los contratistas Jose Vanegas y Maria Fernanda Pelaez.</t>
  </si>
  <si>
    <t>P&gt;298187/05</t>
  </si>
  <si>
    <t>20200042501993202005</t>
  </si>
  <si>
    <t>P&gt;298187/05 0001</t>
  </si>
  <si>
    <t>ELABORACIÓN DE MATERIAL DIVULGATIVO, INFORMATIVO, PROMOCIONAL</t>
  </si>
  <si>
    <t>DESARROLLO DEL ESQUEMA DE PAGO POR SERVICIOS AMBIENTALES</t>
  </si>
  <si>
    <t xml:space="preserve">Se da cumplimiento a la actividad de desarrollo del esquema de PSA, el cual se adelanta a través del convenio 092 de 2020 suscrito con la CAR y MÁSBOSQUES, con el propósito de implementar y dar continuidad al proyecto de Pago por Servicios Ambientales PSA como una acción complementaria de la conservación. </t>
  </si>
  <si>
    <t>P&gt;298187/05 0010</t>
  </si>
  <si>
    <t>ELABORACION DE MATERIAL DIVULGATIVO,INFORMATIVO,PROMOCIONAL</t>
  </si>
  <si>
    <t>ACTIVIDAD REPETIDA</t>
  </si>
  <si>
    <t>P&gt;298115/01</t>
  </si>
  <si>
    <t>P&gt;298115/01 0001</t>
  </si>
  <si>
    <t>SIEMBRA DE UN MILLÓN DE ÁRBOLES</t>
  </si>
  <si>
    <t>SE HAN REALIZADO DIFERENTES JORNADAS DE SIEMBRA DE ÁRBOLES CON LOS SIGUIENTES MUNICIPIOS : AGUA DE DIOS 280, ALBAN 1.000, APULO 500, ARBELAEZ 1.200, CABRERA 409, CACHIPAY 1.000, CAJICA 400, CAQUEZA 3.300, CARMEN DE CARUPA 1.650, CHIA 2.844, CHIPAQUE 2.360, CHOACHI 106, COGUA 154, EL COLEGIO 215, EL ROSAL 375, FACATATIVA 680, FOSCA 700, FUNZA 650, FUSAGASUGA 1.616, GACHANCIPA 450, GACHETA 1.028, GAMA 1.000, GIRARDOT 1.200, GUACHETA 3.900, GUADUAS 2.608, GUAYABAL DE SIQUIMA 200, GUAYABETAL 2.620,, GUTIERREZ 2.640, LA CALERA 423, LA PALMA 450, LENGUAZAQUE 500, MACHETA 340, MEDINA 2.182, MOSQUERA 12.843, NEMOCON 1.575, PACHO 422, PAIME 750, PARATEBUENO 3.000, PASCA 11.113, PUERTO SALGAR 185, RICAURTE 1.554, SAN ANTONIO DEL TEQ. 220, SAN CAYETANO 800, SAN.JUAN.RIOSECO 1.461, SESQUILE 350, SIBATE 237, SILVANIA 900, SIMIJACA 9.500, SOPO 352, SUBACHOQUE 150, SUESCA 387, SUPATA 1.000, SUSA 630, SUTATAUSA 105, TAUSA 1.000, TENA 170, TENJO 715, TIBACUY 2.051, TIBIRITA 300, TOCAIMA 440, TOCANCIPA 964, TOPAIPI 200, UBATE 400, UNE 790, VIANI 220, VILLAPINZON 790, VILLETA 880, VIOTA 156, VILLETA 670, SASAIMA 670, CACHIPAY 670 Y SILVANIA 1.200</t>
  </si>
  <si>
    <t>P&gt;298185/02</t>
  </si>
  <si>
    <t>Servicio de reforestación de ecosistemas</t>
  </si>
  <si>
    <t>20200042502613202006</t>
  </si>
  <si>
    <t>P&gt;298185/02 0001</t>
  </si>
  <si>
    <t>Formular plan de uso y ahorro eficiente del agua</t>
  </si>
  <si>
    <t>Durante la vigencia 2020 se formularon 3 PUEAAA  en los municipios de Pandi, Bituima y Viani. Y para la vigencia 2021 se formularon dos: Asociación de usuarios vereda el Tigre municipio de Vergara ASUAT (se radico en l CAR el PUEAA formulado el 16/06/2021) y Asociación ASCUABAÑA Zipacón (Se radico el 06/07/2021 a la CAR formulación PUEAA).</t>
  </si>
  <si>
    <t>P&gt;298185/02 0002</t>
  </si>
  <si>
    <t>Implementar acciones POMCAs</t>
  </si>
  <si>
    <t>Se implementaron acciones POMCAs en las cuencas jurisdicción CAR</t>
  </si>
  <si>
    <t>P&gt;298185/02 0003</t>
  </si>
  <si>
    <t>Realizar Talleres de capacitación y sensibilización a las comunidades</t>
  </si>
  <si>
    <t>Se tienen programadaos dos actividades: Taler de Agua no contabilizada y capacitación de Educación ambiental (POMCA)</t>
  </si>
  <si>
    <t>P&gt;298185/02 0004</t>
  </si>
  <si>
    <t>Implementar sistemas de captura de agua</t>
  </si>
  <si>
    <t>P&gt;298185/02 0011</t>
  </si>
  <si>
    <t>Implementacion plan de uso y ahorro eficiente del agua PUEAA</t>
  </si>
  <si>
    <t>Se tienen contempladas dos actividades relacionadas a la implementación de PUEAA
1. Concurso de reducción de pérdidas
2. Webinar</t>
  </si>
  <si>
    <t>P&gt;298183/01</t>
  </si>
  <si>
    <t>Servicios de apoyo financiero para la ejecución de proyectos de acueductos y alcantarillado</t>
  </si>
  <si>
    <t>20200042502624003025</t>
  </si>
  <si>
    <t>P&gt;298183/01 0003</t>
  </si>
  <si>
    <t>TRANSFERIR RECURSOS AL FIA ASIGNADOS AL PLAN DEPARTAMENTAL DE AGUA PAP - PDA DE CUNDINAMARCA, EJECUTADOS POR EL GESTOR - CON SITUACION DE FONDOS - SSF</t>
  </si>
  <si>
    <t>Se realizó una transferencia del primer desembolso recursos ordinarios por $8.538.887.551 y un segundo desembolso por valor de $10.000.000.000, lo que corresponde a un total de $18.538.887.551 representado en un 38% de la transferencia total.</t>
  </si>
  <si>
    <t>P&gt;298183/01 0006</t>
  </si>
  <si>
    <t>TRANSFERIR RECURSOS AL FIA ASIGNADOS AL PLAN DEPARTAMENTAL DE AGUA PAP - PDA DE CUINDINAMARCA, EJECUTADOS POR EL GESTOR -SIN SITUACION DE FONDOS</t>
  </si>
  <si>
    <t>Se realizó un primer desembolso por transferencia de $6.180.000.000 que equivalen a un 33% de los recursos totales a transferir.</t>
  </si>
  <si>
    <t>P&gt;298114/01</t>
  </si>
  <si>
    <t>Servicio de apoyo técnico a la gestión integral de residuos sólidos</t>
  </si>
  <si>
    <t>20200042502024003021</t>
  </si>
  <si>
    <t>P&gt;298114/01 0005</t>
  </si>
  <si>
    <t>REALIZAR ESTUDIOS Y DISEÑOS</t>
  </si>
  <si>
    <t>Con base en el desarrollo de la actividad de la determinación de la alternativa, se adelantaran acciones correspondientes a esta actividad.</t>
  </si>
  <si>
    <t>P&gt;298114/01 0010</t>
  </si>
  <si>
    <t>SEGUIMIENTO EN LA DETERMINACION DE LA ALTERNATIVA</t>
  </si>
  <si>
    <t>La Secretaría del Ambiente, basada en el concepto emitido por el consultor GRUCON LTDA, ha solicitado al consorcio Relleno Sanitario Nuevo Mondoñedo una propuesta integral de ampliación del relleno Sanitario Nuevo Mondoñedo, como alternativa para la disposición final de residuos sólidos de 80 municipios del Departamento.</t>
  </si>
  <si>
    <t>P&gt;298114/02</t>
  </si>
  <si>
    <t>Servicios de asistencia técnica en manejo de residuos solidos</t>
  </si>
  <si>
    <t>P&gt;298114/02 0001</t>
  </si>
  <si>
    <t>ADQUIRIR EQUIPOS</t>
  </si>
  <si>
    <t>Se avanza con la ejeución del convenio 089 de 2020 del municiipio de Madrid para la compra de una COMPACTADORA HIDRÁULICA para el manejo y aprovechamiento de los Residuos sólidos</t>
  </si>
  <si>
    <t>Se avanza con la ejecución de 2 convenios de Residuos Sólidos para la adquisición de equipos para el manejo y aprovechamiento</t>
  </si>
  <si>
    <t>P&gt;298114/02 0009</t>
  </si>
  <si>
    <t>EJECUTAR SEGUIMIENTO Y EVALUACIÓN</t>
  </si>
  <si>
    <t>Mediante profesionales de apoyo se han realizado visitas a los municipios de Chaguaní donde se reporta la entrega de 170 canecas sobre las cuales el municipio no ha garantizado su adecuado funcionamiento; En Bituima se encontró que los insumos entregados no se han puesto a funcionar de manera adecuada. En San Bernardo se observa que no se han instalado los insumos entregados.</t>
  </si>
  <si>
    <t>P&gt;298114/03</t>
  </si>
  <si>
    <t>Servicio de asistencia técnica en regulación de Agua Potable y Saneamiento Básico</t>
  </si>
  <si>
    <t>20200042502024003002</t>
  </si>
  <si>
    <t>P&gt;298114/03 0003</t>
  </si>
  <si>
    <t>Contratar interventoria</t>
  </si>
  <si>
    <t>Se tiene contratada la interventoria hasta el 31/12/2021</t>
  </si>
  <si>
    <t>P&gt;298114/04</t>
  </si>
  <si>
    <t>Servicios de implementación del Plan de Gestión Integral de Residuos Solidos PGIRS</t>
  </si>
  <si>
    <t>20200042502024003022</t>
  </si>
  <si>
    <t>P&gt;298114/04 0007</t>
  </si>
  <si>
    <t>Suministrar maquinaria, equipos.</t>
  </si>
  <si>
    <t>Se han terminado 7 convenios  de manejo y aprovechamiento de Residuos sólidos, realizando la entrega de equipos e insumos en los municipios de Bituima (12 contenedores de residuos solidos, una picadora de desechos, 10 lonas de fibra sintetica, 1 guadaña de combustion, 4 palas, 12 contenedores de polietileno)., Caqueza (elementos de seguridad industrial y una computadora para 100Kg.), Nimaima (13 equipos de seguridad industrial y una computadora vertical), San Bernardo (un medidor multiparametros, 4 extractores de aire multiaxial), Chaguani (395 ECOTANK y 366 Kg de ECOTEK) , Albán (motocarguero de 300 Kg y elementos de Seguridad industrial: (07 Jeans de dotacion, 07 chaquetas de protección, 07 zapatos industriales,  07 guantes de carnaza y 07 cachuchas) y Villapinzón  Caneca de 30 litros doble fondo con rejilla separadora, salida y tapón para extracción de lixiviado y tapa ajuste hermético y sustrato enriquecido con bacterias degradadoras de residuos sólidos Orgánicos.</t>
  </si>
  <si>
    <t>P&gt;298114/04 0008</t>
  </si>
  <si>
    <t>Implementar los PGIRS en los municipios</t>
  </si>
  <si>
    <t>Mediante profesionales de apoyo se están adelantando actividades de actualización de los PGIRS en los municipios de Paime y El Colegio; está en proceso efectuar el proceso con El Peñón.</t>
  </si>
  <si>
    <t>P&gt;298114/05</t>
  </si>
  <si>
    <t>Servicios de apoyo financiero para la ejecución de proyectos de gestión integral de residuos sólidos</t>
  </si>
  <si>
    <t>20200042502024003033</t>
  </si>
  <si>
    <t>P&gt;298114/05 0002</t>
  </si>
  <si>
    <t>Implementar proyectos de innovación</t>
  </si>
  <si>
    <t>P&gt;298114/05 0004</t>
  </si>
  <si>
    <t>Estructurar proyectos de innovación</t>
  </si>
  <si>
    <t>Se estructuraron 3 proyectos de fincas sostenibles como proyectos de innovación articulados a los efectos de mitigación y adaptación de cambio climático en los municipios de Villeta, Niloy Arbelaéz acordes con el PRICC, los cuales se encuentran en ejecución con porcentajes de avance mayores al 30% a través de los convenios suscritos por la Secretaría del Ambiente 079-2020, 080-2020 y 078-2020</t>
  </si>
  <si>
    <t>P&gt;298180/01</t>
  </si>
  <si>
    <t>Servicio de asistencia técnica para la consolidación de negocios verdes</t>
  </si>
  <si>
    <t>20200042502643201003</t>
  </si>
  <si>
    <t>P&gt;298180/01 0004</t>
  </si>
  <si>
    <t>PROMOCION Y FOMENTO DE SISTEMAS FORESTALES, AGROFORESTALES Y SILVOPASTORILES COMO ALTERNATIVA VERDE PARA EL CRECIMIENTO</t>
  </si>
  <si>
    <t>Se promocionaron y se fomentaron dos sistemas como alternativas para el crecimiento a través de los convenios 075-2020 "ESCENARIOS DE INTERVENCIÓN EN MODELOS PRODUCTIVOS GANADEROS PARA DISMINUIR LA EMISIÓN DE GASES DE EFECTO INVERNADERO EN 10 MUNICIPIOS DEL DEPARTAMENTO" (SILVOPASTORIL)  y 080-2020 "IMPLEMENTACIÓN DE UNA FINCA SOSTENIBLE EN EL MUNICIPIO DE VILLETA ACORDE AL PROYECTO DEL PRICC" (FORESTAL)</t>
  </si>
  <si>
    <t>P&gt;298180/01 0006</t>
  </si>
  <si>
    <t>PROMOVER LA INVESTIGACION E INNOVACION EN NEGOCIOS VERDES</t>
  </si>
  <si>
    <t>A través del convenio SA-CDCASO-070-2021 suscrito con CAEM se vincularon 30 empresas para el programa de negocios verdes.
Así mismo a través del convenio con FEDEGAN 075-2020 se viene realizando la respectiva ejecución con un porcentaje de avance del 70% para la promover la investigación e innovación en negocios verdes.</t>
  </si>
  <si>
    <t>P&gt;298188/01</t>
  </si>
  <si>
    <t>Documentos de estudios técnicos para el fortalecimiento del desempeño ambiental de los sectores productivos</t>
  </si>
  <si>
    <t>20200042502363201005</t>
  </si>
  <si>
    <t>P&gt;298188/01 0001</t>
  </si>
  <si>
    <t>DEFINICIÓN DE LOS SERVICIOS A OFERTAR Y ESTRUCTURACIÓN DE LA COMPENSACIÓN</t>
  </si>
  <si>
    <t>P&gt;298188/01 0002</t>
  </si>
  <si>
    <t>CONSTRUCCIÓN DE LA ESTRATEGIA (PORTAFOLIO DE SERVI CIOS).</t>
  </si>
  <si>
    <t>P&gt;298188/01 0003</t>
  </si>
  <si>
    <t>IMPLEMENTACIÓN DE LA ESTRATEGIA</t>
  </si>
  <si>
    <t xml:space="preserve">Se ha realizado asitencia tecnica a 30 empresas (diagnostico empresarial y Formulacion de un Plan Asitencial) a traves del convenio 070-2020 Productos: Estrategia Construida/diagnostico situacional de la Estrategia. </t>
  </si>
  <si>
    <t>P&gt;298188/01 0004</t>
  </si>
  <si>
    <t>ELABORACIÓN DE MATERIAL INFORMATIVO DIVULGACION ESTRATEGIA</t>
  </si>
  <si>
    <t>P&gt;298188/01 0007</t>
  </si>
  <si>
    <t>ELABORACIÓN PIEZAS PUBLICITARIAS COMO APOYO A LOS PROCESOS DE SOCIALIZACIÓN.</t>
  </si>
  <si>
    <t>P&gt;298118/01</t>
  </si>
  <si>
    <t>Servicio de coordinación de alianzas nacionales para el desarrollo de la política nacional ambiental y la participación en la gestión ambiental</t>
  </si>
  <si>
    <t>20200042502003208001</t>
  </si>
  <si>
    <t>P&gt;298118/01 0001</t>
  </si>
  <si>
    <t>Formulación de la Política de Educación Ambiental en el Departamento</t>
  </si>
  <si>
    <t>Actualmente se avanza con la etapa de FORMULACIÓN LA POLÍTICA DE EDUCACIÓN AMBIENTAL,  para posteriormente continuar con la activación de los CIDEAS y elaboración de diagnósticos (comunidades)</t>
  </si>
  <si>
    <t>P&gt;298118/01 0002</t>
  </si>
  <si>
    <t>Realización de congresos, simposios, seminarios ferias de carácter ambiental</t>
  </si>
  <si>
    <t>1.Jornada De Capacitación Gestión Integral De Residuos Sólidos, Código De Colores Dirigido A Los Funcionarios De Las Dos Administraciones Municipio De Bituima Y Chaguaní 
2. Jornada De Reforestación En Conmemoración Al “Día Del Árbol” Municipio De San Antonio, Nilo, Arbeláez Y San Bernardo - 2300 Árboles 
3. Jornada De Apoyo A La Gestión Municipal En Marcada En El Foro Empresarial De Impacto Ambiental, Cambio Climático, Huella De Carbono Y Código De Colores Municipio De Cota 
4. Jornada De Capacitación Enmarcada En La Formalización De Recuperadores De Oficio Según El Decreto 596 De 2016 Y Socialización Del Nuevo Código De Colores Según Resolución 2184 De 2019 En Los Municipios De Fusagasugá, Ubaté, Quipile, Cota, Funza, Soacha, Silvania, Pasca, La Mesa, Tenjo 
5. Jornada De Educación Ambiental Contenido En El Programa De Uso Eficiente Y Ahorro Del Agua, Forma Parte De La Implementación De Los PUEAAS  A Los 116 Municipios 
6. Jornada Importancia De Los Sistemas Agroforestales (SAF) Y Silvopastoriles (SSP) Como Estrategia De Adaptación Y Mitigación Del Cambio Climático Dirigido A Los 116 Municipios 
7. Jornada En Conmemoración “Día Mundial De Las Abejas” Municipio De Zipaquirá 
8. Jornada  Taller De Socialización Conceptos Política Publica De Cambio Climático Dirigido A Los 116 Municipios 
9. Jornada Uso Eficiente Del Agua Y Manejo De Residuos Sólidos Dirigida A Los Funcionarios Y Contratistas Del IDECUT  
10. Jornada “ Reconocimiento  A Los Ganadores Del Segundo Concurso Virtual De Educación Ambiental Y Charla Sobre La Cultura Ambiental En El Manejo De Los Residuos Sólidos” Dirigida A Las 57 Organizaciones Que Participaron Del 2do Concurso Y Los Recuperadores Ambientales Del Departamento.</t>
  </si>
  <si>
    <t>P&gt;298118/01 0004</t>
  </si>
  <si>
    <t>Realización de giras pedagógicas</t>
  </si>
  <si>
    <t>P&gt;298118/01 0005</t>
  </si>
  <si>
    <t>Reconocimiento a la implementación de proyectos para la formación de una cultura ambiental</t>
  </si>
  <si>
    <t>P&gt;298118/01 0006</t>
  </si>
  <si>
    <t>Elaboración de publicaciones / material divulgativo de educación ambiental</t>
  </si>
  <si>
    <t>Se firmó el contrato de apoyo logístico de mínima cuantía a través del proceso SMC-001-2021 para la ejecución de actividades publicitarias.</t>
  </si>
  <si>
    <t>P&gt;298118/02</t>
  </si>
  <si>
    <t>Servicio de asistencia técnica para la implementación de lasestrategias educativo ambientales y de participación</t>
  </si>
  <si>
    <t>20200042502003208006</t>
  </si>
  <si>
    <t>P&gt;298118/02 0008</t>
  </si>
  <si>
    <t>IMPLEMENTACIÓN DE PROYECTOS PARA LA FORMACIÓN DE UNA CULTURA AMBIENTAL</t>
  </si>
  <si>
    <t xml:space="preserve">Asistencia tecnica y Capacitacion en los municipios de Guayabal de siquima y Caqueza
El pasado 04 de junio de 2021 se realizó el segundo concurso de educación ambiental en el cual se premiaron 10 proyectos y a través de la Resolución 003 de julio se emitió la autorización para el pago a cada uno de estos para su implementación. </t>
  </si>
  <si>
    <t>P&gt;298118/02 0009</t>
  </si>
  <si>
    <t>P&gt;298177/01</t>
  </si>
  <si>
    <t>Servicio de divulgación de la información en gestión del cambio climático para un desarrollo bajo en carbono y resiliente al clima</t>
  </si>
  <si>
    <t>20200042502633206005</t>
  </si>
  <si>
    <t>P&gt;298177/01 0001</t>
  </si>
  <si>
    <t>Implementar la estrategia</t>
  </si>
  <si>
    <t>P&gt;298177/01 0002</t>
  </si>
  <si>
    <t>Divulgar la estrategia</t>
  </si>
  <si>
    <t>A través del convenio 067 de 2020 con CAEM Se concluye la medición de huella de carbono y se realizó la divulgación de la la Estrategia con el grupo de Responsabilidad Ambiental, Dirección de Salud Pública de la Secretaria de Salud y Empresa de Licores de Cundinamarca</t>
  </si>
  <si>
    <t>P&gt;298103/01</t>
  </si>
  <si>
    <t>Estufas ecoeficientes</t>
  </si>
  <si>
    <t>20200042502033206015</t>
  </si>
  <si>
    <t>P&gt;298103/01 0001</t>
  </si>
  <si>
    <t>Instalar estufas ecoeficientes</t>
  </si>
  <si>
    <t>P&gt;298103/01 0002</t>
  </si>
  <si>
    <t>Capacitar a beneficiarios en temas de Entornos Saludables</t>
  </si>
  <si>
    <t>P&gt;298236/01</t>
  </si>
  <si>
    <t>Servicio de apoyo técnico para la implementación de acciones de mitigación y adaptación al cambio climático</t>
  </si>
  <si>
    <t>20200042503323206003</t>
  </si>
  <si>
    <t>P&gt;298236/01 0001</t>
  </si>
  <si>
    <t>Buenas prácticas ambientales en sistemas de producción agropecuaria</t>
  </si>
  <si>
    <t>La Dirección de Ecosistemas a través del convenio  075-2021 elaboró la línea base productiva, ambiental y económica de los modelos productivos ganaderos y  actualmente se avanza con el diseño de la modelación de escenarios de mejoramiento y adopción tecnológica que impacten las dimensiones de los modelos y las propuestas. Se espera beneficiar a 10 municipios Choconta, Villapinzon, Sesquile, Suesca, Zipaquira, Subachoque, Mosquera, Cucunuba, Ubate y Sibate que mitiguen los impactos del impacto de las emisiones de gas</t>
  </si>
  <si>
    <t>P&gt;298236/01 0018</t>
  </si>
  <si>
    <t>Ajuste y actualización de documentos</t>
  </si>
  <si>
    <t>P&gt;298236/01 0019</t>
  </si>
  <si>
    <t>Implementacion de Buenas prácticas para el ahorro de energía en entidades públicas</t>
  </si>
  <si>
    <t xml:space="preserve">A través del convenio 080-2021 se logró la implementación de buenas prácticas para el ahorro de energía mediante la instalación de equipos para un piloto de finca sostenible en producción panelera, no necesariamente es una entidad pública </t>
  </si>
  <si>
    <t>P&gt;298186/01</t>
  </si>
  <si>
    <t>2020004502603202005</t>
  </si>
  <si>
    <t>P&gt;298186/01 0001</t>
  </si>
  <si>
    <t>ESTRUCTURACIÓN DEL PROYECTO DE INTERVENCIÓN EN SUS FASES DE PLANEACIÓN, EJECUCIÓN, MANTENIMIENTO, MONITOREO Y DIVULGACIÓN.</t>
  </si>
  <si>
    <t>P&gt;298186/01 0002</t>
  </si>
  <si>
    <t>REALIZACION SIEMBRAS</t>
  </si>
  <si>
    <t>A través del convenioSA-CDCVI-076-2020 se pretende recuperar 6,4 Ha de zonas afectadas por eventos climáticos en el municipio de Nilo, y con lo cual se daría cumplimiento a la actividad de realización de siembras, así mismo la Dirección de ecosistemas sugiere incluir una nueva actividad RESTAURACIÓN PASIVA, por lo que se deberá realizar la consulta al profesional encargado de la actualización de Banco de Proyectos para realizar la inclusión y definir la programación para está vigencia.</t>
  </si>
  <si>
    <t>P&gt;298212/01</t>
  </si>
  <si>
    <t>Servicio de apoyo financiero en tratamiento de aguas residuales</t>
  </si>
  <si>
    <t>20200042503134003040</t>
  </si>
  <si>
    <t>P&gt;298212/01 0001</t>
  </si>
  <si>
    <t>TRANSFERIR RECURSOS AL EJECUTOR EN EL CUMPLIMIENTO DE LA SENTENCIA DEL RIO BOGOTÁ PARA LA CONSTRUCCIÓN DE LA PTAR CANOAS.</t>
  </si>
  <si>
    <t>Se realizó el primer pago correspondiente a la vigencia 2020 por valor de $8.191.000, se estima que para finales del mes de julio se reporte el pago correspondiente al año 2021 ($8.437.000.000).</t>
  </si>
  <si>
    <t>P&gt;298213/01</t>
  </si>
  <si>
    <t>Servicio de articulación para la gestión del cambio climático en la toma de decisiones sectoriales y territoriales</t>
  </si>
  <si>
    <t>20200042503163206007</t>
  </si>
  <si>
    <t>P&gt;298213/01 0001</t>
  </si>
  <si>
    <t>Definicion del instrumento de articulación de los recursos del 1% de la ley 99 del 1993</t>
  </si>
  <si>
    <t>Se realizó la articulación institucional con diferentes sectores para  definir las acciones, actualmente se adelanta en el análisis de tres posibles instrumentos de articulación, que están siendo valorados dentro del contrato suscrito con PNUD</t>
  </si>
  <si>
    <t>P&gt;298213/02</t>
  </si>
  <si>
    <t>Documentos de planeación para la gestión del cambio climático y un desarrollo bajo en carbono y resiliente al clima</t>
  </si>
  <si>
    <t>20200042403163206001</t>
  </si>
  <si>
    <t>P&gt;298213/02 0004</t>
  </si>
  <si>
    <t>Implementacion de Proyecto POMCA</t>
  </si>
  <si>
    <t>Se presenta un plan de trabajo para ambos proyectos, cuya sumatoria de actividades corresponde al 100%. A 2021  se tiene un avance del 24.5% que corresponde a la adjudicación del contrato derivado del convenio 082-2020 de Villapinzón (10%), y al trámite de los permisos ambientales (Solicitud y visitas 6%) y la obtención del permiso de aprovechamiento forestal (2.5%)</t>
  </si>
  <si>
    <t>P&gt;298213/02 0005</t>
  </si>
  <si>
    <t>INTERVENTORIA</t>
  </si>
  <si>
    <t>ene-00</t>
  </si>
  <si>
    <t>Se cuenta con aprobación de los pliegos definitivos para inciiar proceso de contratación de interventoria del convenio SA-CDCVI-095-2021 BALSILLAS</t>
  </si>
  <si>
    <t>P&gt;298214/01</t>
  </si>
  <si>
    <t>20200042503173206007</t>
  </si>
  <si>
    <t>P&gt;298214/01 0002</t>
  </si>
  <si>
    <t>Divulgación del plan de acción.</t>
  </si>
  <si>
    <t>P&gt;298214/01 0003</t>
  </si>
  <si>
    <t>PAGO IMPUESTOS , TASAS Y RETRIBUCIONES</t>
  </si>
  <si>
    <t>P&gt;298214/01 0004</t>
  </si>
  <si>
    <t>Implementación del Plan de acción.</t>
  </si>
  <si>
    <t>Se recibe la Estrategia 2030 para reducir el 50% de las emisiones de Gases Efecto invernadero documento que brinda las líneas y proyecto que el Departamento deberá realizar para  afrontar la crisis climática,  se cuenta con el Diagnostico estadístico y se  adelanta  el diagnostico participativo de la Política Pública. Actividades que representan un 35% del producto esperado (Documento Plan de acción de Crisis Climática.)</t>
  </si>
  <si>
    <t>P&gt;298214/02</t>
  </si>
  <si>
    <t>20200042503173206003</t>
  </si>
  <si>
    <t>P&gt;298214/02 0005</t>
  </si>
  <si>
    <t>Implementación de la estrategia mejoramiento calidad del aire</t>
  </si>
  <si>
    <t>Se elaboró el diagnositco de calidad del aire, a través de un documento en donde se encuentra la información y su respectivo análisis</t>
  </si>
  <si>
    <t>P&gt;298214/02 0006</t>
  </si>
  <si>
    <t>Divulgación de la estrategia mejoramiento calidad del aire</t>
  </si>
  <si>
    <t>P&gt;298274/01</t>
  </si>
  <si>
    <t>Servicio de apoyo tecnológico para la seguridad ciudadana en las vías</t>
  </si>
  <si>
    <t>20200042503732409045</t>
  </si>
  <si>
    <t>P&gt;298274/01 0002</t>
  </si>
  <si>
    <t>Creación del grupo estratégico y experto</t>
  </si>
  <si>
    <t>P&gt;298274/01 0009</t>
  </si>
  <si>
    <t>Creación de grupo referente y operativo</t>
  </si>
  <si>
    <t>P&gt;298274/03</t>
  </si>
  <si>
    <t>Servicio de seguridad ciudadana en vías nacionales</t>
  </si>
  <si>
    <t>20200042503732409044</t>
  </si>
  <si>
    <t>P&gt;298274/03 0004</t>
  </si>
  <si>
    <t>Creación del grupo jurídico y técnico de atención</t>
  </si>
  <si>
    <t>P&gt;298274/03 0006</t>
  </si>
  <si>
    <t>Implementación del modelo de transporte de referentes y enlaces de atención municipales</t>
  </si>
  <si>
    <t>0,30</t>
  </si>
  <si>
    <t>P&gt;298195/01</t>
  </si>
  <si>
    <t>Servicio de sensibilización a los actores viales</t>
  </si>
  <si>
    <t>20200042503002409023</t>
  </si>
  <si>
    <t>P&gt;298195/01 0005</t>
  </si>
  <si>
    <t>Desarrollar la estrategia del programa de previsión y prevención vial</t>
  </si>
  <si>
    <t>P&gt;298195/01 0007</t>
  </si>
  <si>
    <t>Desarrollar la estrategia Gestores de promoción de seguridad vial - GPS</t>
  </si>
  <si>
    <t>P&gt;298195/01 0009</t>
  </si>
  <si>
    <t>Desarrollar la estrategia de cultura ciudadana del cuidado "cuida via" - el Chacho de la vía</t>
  </si>
  <si>
    <t>P&gt;298260/01</t>
  </si>
  <si>
    <t>Documento para la planeación estratégica en TI</t>
  </si>
  <si>
    <t>20200042503662499064</t>
  </si>
  <si>
    <t>P&gt;298260/01 0001</t>
  </si>
  <si>
    <t>DIAGNOSTICO ESTADISTICO</t>
  </si>
  <si>
    <t>P&gt;298271/01</t>
  </si>
  <si>
    <t>Vía férrea construida</t>
  </si>
  <si>
    <t>20200042503702404002</t>
  </si>
  <si>
    <t>P&gt;298271/01 0001</t>
  </si>
  <si>
    <t>Infraestructura vial</t>
  </si>
  <si>
    <t>P&gt;298245/01</t>
  </si>
  <si>
    <t>Vía primaria intervenida y en operación</t>
  </si>
  <si>
    <t>20200042503362401074</t>
  </si>
  <si>
    <t>P&gt;298245/01 0012</t>
  </si>
  <si>
    <t>Adquisición predial y plan de reasentamiento y renocimiento.</t>
  </si>
  <si>
    <t>P&gt;298257/01</t>
  </si>
  <si>
    <t>Servicio de apoyo financiero para la implementación de sistemas de transporte público de pasajeros</t>
  </si>
  <si>
    <t>20200042503592408022</t>
  </si>
  <si>
    <t>P&gt;298257/01 0001</t>
  </si>
  <si>
    <t>Contratar servicios profesionales</t>
  </si>
  <si>
    <t>P&gt;298257/01 0003</t>
  </si>
  <si>
    <t>Cubrir otros gastos generales</t>
  </si>
  <si>
    <t>P&gt;298256/01</t>
  </si>
  <si>
    <t>Estudios de preinversión</t>
  </si>
  <si>
    <t>20200042503602408024</t>
  </si>
  <si>
    <t>P&gt;298256/01 0001</t>
  </si>
  <si>
    <t>Consultorías y asesorías.</t>
  </si>
  <si>
    <t>P&gt;298253/01</t>
  </si>
  <si>
    <t>20200042503572407006</t>
  </si>
  <si>
    <t>P&gt;298253/01 0001</t>
  </si>
  <si>
    <t>Definición del documento metodológico para el tratamiento de este objetivo, construcción de infraestructuras físicas, estudios y diseños</t>
  </si>
  <si>
    <t>P&gt;298253/02</t>
  </si>
  <si>
    <t>Documentos de investigación</t>
  </si>
  <si>
    <t>20200042503572407008</t>
  </si>
  <si>
    <t>P&gt;298253/02 0002</t>
  </si>
  <si>
    <t>Espacio público , vías internas, interventoría, seguridad vial formulación del plan maestro de movilidad a nivel departamental con dimensión municipal y regional</t>
  </si>
  <si>
    <t>P&gt;298253/03</t>
  </si>
  <si>
    <t>20200042503572407004</t>
  </si>
  <si>
    <t>P&gt;298253/03 0003</t>
  </si>
  <si>
    <t>Asesoría territorial para implementación de planes municipales de movilidad, infraestructuras, mantenimiento en vías férreas, en el departamento</t>
  </si>
  <si>
    <t>P&gt;298239/01</t>
  </si>
  <si>
    <t>20200042502692499052</t>
  </si>
  <si>
    <t>P&gt;298239/01 0001</t>
  </si>
  <si>
    <t>Seguimiento por parte de interventoría</t>
  </si>
  <si>
    <t>P&gt;298239/02</t>
  </si>
  <si>
    <t>20200042502692499063</t>
  </si>
  <si>
    <t>P&gt;298239/02 0002</t>
  </si>
  <si>
    <t>Se contratará personal de apoyo para cada una de la sede de servicios.</t>
  </si>
  <si>
    <t>P&gt;298093/01</t>
  </si>
  <si>
    <t>20200042502571702007</t>
  </si>
  <si>
    <t>P&gt;298093/01 0001</t>
  </si>
  <si>
    <t>Establecer proyectos Productivos para la generación de ingresos a las Víctimas del Conflicto Armado</t>
  </si>
  <si>
    <t xml:space="preserve">Se definio el modelo de contratación que será por subasta inversa. Se socializo en los municipios a través del comité de victimas. Se solicito el envío de los elementos que requieren para sus proyectos productivos yd e esa manera determinar las familias a beneficiar y los sistemas productivos a apoyar  y se esta adelantando todo el proceso contractual </t>
  </si>
  <si>
    <t>P&gt;298100/01</t>
  </si>
  <si>
    <t>Servicio de extensión agropecuaria</t>
  </si>
  <si>
    <t>20200042502711708041</t>
  </si>
  <si>
    <t>P&gt;298100/01 0001</t>
  </si>
  <si>
    <t>"Adquirir equipos, maquinaria, elementos e insumos para el fortalecimiento de la transferencia de tecnologìa y asistencia técnica
"</t>
  </si>
  <si>
    <t>Se entregará dotación de equipos y elementos a los municipios programados en la vigencia 2021 los cuales ayudarán a lograr una mejor eficiencia en la prestación del servicio de asistencia técnica y extensión rural. Proceso de Motos: Ya publicado en página y fue aprobado por la unidad de contratación. Se estima adjudicación 10 de julio. Proceso de PC y GPS se encuentra en la unidad de contratación, pendiente reunión con ellos (proceso que saldrá junto con el de la meta 273), se espera publicación para la semana del 5 al 9 de julio</t>
  </si>
  <si>
    <t>P&gt;298094/01</t>
  </si>
  <si>
    <t>20200042502151702018</t>
  </si>
  <si>
    <t>P&gt;298094/01 0006</t>
  </si>
  <si>
    <t>CONSTRUIR LA LINEA BASE PREDIAL</t>
  </si>
  <si>
    <t>P&gt;298094/01 0007</t>
  </si>
  <si>
    <t>IDENTIFICAR LAS CADENAS DE VALOR EN LOS ENTORNOS RURALES PRIORIZADOS-CARACTERIZACIÓN DE ALTERNATIVAS ECONÓMICAS Y DISEÑO DE PLAN DE ACCIÓN DE INTERVENCIÓN INTEGRAL A CORTO, MEDIANO Y LARGO PLAZO</t>
  </si>
  <si>
    <t>P&gt;298094/02</t>
  </si>
  <si>
    <t>20200042502151702007</t>
  </si>
  <si>
    <t>P&gt;298094/02 0001</t>
  </si>
  <si>
    <t>ESTABLECER PROYECTOS AGROPECUARIOS</t>
  </si>
  <si>
    <t>Se definio el modelo de contratación que será por subasta, Se aplicó la encuesta de caracterización para cada una de las familias a beneficiar en cada uno de los entornos que se van a intervenir, información que se está consolidando para determinar los sistemas productivos a beneficiar. De los 8 municipios 6 municipios ya cargaron la información (Fómeque, Tibirita, macheta, Caparrapí, Gama y Guaduas) al 21 de junio Ubaque aún no aparecía información cargada y en Junín el Alcalde y el director de la UMATA solicitaron plazo al 29 de junio para cargar la información)</t>
  </si>
  <si>
    <t>P&gt;298094/02 0002</t>
  </si>
  <si>
    <t>FORTALECER LA ASOCIATIVIDAD</t>
  </si>
  <si>
    <t xml:space="preserve"> Como se definio los ocho municipios que se van a intervenir se esta realizando el proceso de revisión de las capacitaciones que darán a los beneficiarios en los temas de asociatividad para fortalecer los proyectos productivos que van a desarrollar </t>
  </si>
  <si>
    <t>P&gt;298094/02 0003</t>
  </si>
  <si>
    <t>IMPLEMENTAR PROGRAMAS DE SEGURIDAD ALIMENTARIA</t>
  </si>
  <si>
    <t>P&gt;298094/02 0004</t>
  </si>
  <si>
    <t>IMPLEMENTAR ESTRATEGIAS DE COMERCIALIZACIÓN</t>
  </si>
  <si>
    <t>P&gt;298094/02 0005</t>
  </si>
  <si>
    <t>IMPLEMENTAR PROGRAMAS DE RIEGO INTRAPREDIAL</t>
  </si>
  <si>
    <t>P&gt;298101/01</t>
  </si>
  <si>
    <t>Servicio de apoyo para el acceso a maquinaria y equipos</t>
  </si>
  <si>
    <t>20200042502391702014</t>
  </si>
  <si>
    <t>P&gt;298101/01 0001</t>
  </si>
  <si>
    <t>Dotar de maquinaria, equipos e insumos para la producción primaria</t>
  </si>
  <si>
    <t>Proyecto que cambio y ya se subió a la MGA. Pendiente armonización de acuerdo al ajuste del PDD para comenzar el proceso contractual. Ya se consolidaron los Kits a entregar</t>
  </si>
  <si>
    <t>P&gt;298164/01</t>
  </si>
  <si>
    <t>Servicios de acompañamiento en la implementaciónde Planes de desarrollo agropecuario y rural</t>
  </si>
  <si>
    <t>20200042502411702024</t>
  </si>
  <si>
    <t>P&gt;298164/01 0006</t>
  </si>
  <si>
    <t>Apoyar técnica y jurídicamente los procesos de formalización de la propiedad rural</t>
  </si>
  <si>
    <t xml:space="preserve">Contrato que se realizará con la Inmobiliaria de Cundinamarca, nos encontramos en proceso de ajustes para radicarlo en la unidad de contratación, así mismo se está haciendo un memorando de entendimiento con la Agencia Nacional de Tierras para que ellos sean quienes orienten este  proceso de formalización. La Secretaria de Agricultura hará toda la supervisión del contrato y hace parte del comité técnico que verifica el cumplimiento con los requisitos exigidos para la aplicación de la Ordenanza 098 de 2019. </t>
  </si>
  <si>
    <t>P&gt;298089/01</t>
  </si>
  <si>
    <t>Servicio de apoyo financiero para el acceso al crédito agropecuario y rural</t>
  </si>
  <si>
    <t>20200042502101703006</t>
  </si>
  <si>
    <t>P&gt;298089/01 0001</t>
  </si>
  <si>
    <t>Aportar recursos económicos destinados al ICRCUND para la cofinanciación o apoyo económico de proyectos agropecuarios financiados a través del crédito que se ejecuten en el Departamento de Cundinamarca .</t>
  </si>
  <si>
    <t xml:space="preserve">           351,00</t>
  </si>
  <si>
    <t xml:space="preserve">     1.435.000.000,00</t>
  </si>
  <si>
    <t>A través del Incentivo Territorial ICRCUND se ha beneficiado 351 productores con una inversión de $895.607.824 que apalancan operaciones de crédito por la suma de $4.391.428.534. Entre los destinos con mayor demanda se encuentra: Retención de vientres, caña panelera, café, compra de animales de labor entre otros, siendo los municipios con mayor apropiación de este instrumento Caparrapí, Vergara, Cabrera, Villeta y Guaduas entre los 57 primeros beneficiados con este incentivo.</t>
  </si>
  <si>
    <t>P&gt;298089/01 0006</t>
  </si>
  <si>
    <t>Aportar recursos económicos destinados a subsidiar los intereses corrientes de créditos destinados a financiar proyectos agropecuarios que se desarrollen en el Departamento de Cundinamarca (TASACUND).</t>
  </si>
  <si>
    <t xml:space="preserve">       2.219,00</t>
  </si>
  <si>
    <t xml:space="preserve">     1.558.254.998,00</t>
  </si>
  <si>
    <t xml:space="preserve">Con relación al componente de LECCUND – Subsidio a la tasa, se tiene una ejecución de recursos por la suma de $3.142.843.595 que apalancan 2.219 operaciones de crédito por valor de $24.909.717.300, cuyos destinos con mayor participación son: Capital de trabajo UPC, papa, sostenimiento ceba bovina, fríjol, cebolla cabezona, frutales, siendo los municipios con mayor colocación Yacopí, La Peña, Villapinzón, Gutiérrez, La Mesa, Fosca, Guaduas, entre otros. </t>
  </si>
  <si>
    <t>P&gt;298136/01</t>
  </si>
  <si>
    <t>Servicio de apoyo para el fomento de la asociatividad</t>
  </si>
  <si>
    <t>20200042502661702016</t>
  </si>
  <si>
    <t>P&gt;298136/01 0001</t>
  </si>
  <si>
    <t>Apoyar iniciativas empresariales que fomenten la asociatividad</t>
  </si>
  <si>
    <t xml:space="preserve">           24.994.920,00</t>
  </si>
  <si>
    <t>Se Apoyaron 2 iniciativas empresariales fomentando la asociatividad como preámbulo al apoyo en la comercialización de productos generados por asociaciones.
* Capacitación en Medina en temas organizacionales, administrativos  y psicosociales beneficiando a 15 productores del sector agropecuario.
* Capacitación en Gobernanza efectiva en las asociaciones agropecuarias de Cundinamarca apoyando a asociaciones de 36 municipios del departamento Sasaima, Ubaté, El Rosal, Caparrapí, Chipaque, Villeta, Chocontá, Pacho, Nimaima, Bituima, San Juan de Rio seco, mesitas del colegio, la mesa, Gutiérrez, Arbeláez, Madrid, Facatativá, Cabrera, Soacha, Fusagasugá, Supatá, Utica, Chaguaní, Chía, Silvania, Guasca, Zipaquirá, Venecia, Arbeláez, Cota, Carmen de Carupa, la Palma, Tocaima, Cáqueza y Subachoque de manera virtual beneficiando a 59 productores y en Fómeque la capacitación fue presencial beneficiando a 25 productores</t>
  </si>
  <si>
    <t>P&gt;298136/02</t>
  </si>
  <si>
    <t>Servicio de apoyo a la comercialización</t>
  </si>
  <si>
    <t>P&gt;298136/02 0002</t>
  </si>
  <si>
    <t>Apoyar iniciativas empresariales que fomenten la comercialización de productos generados por asociaciones de productores</t>
  </si>
  <si>
    <t xml:space="preserve">         849.992.176,00</t>
  </si>
  <si>
    <t>Entre el 26 y 27 de junio se realizaron 10 apoyos de comercialización en una vitrina comercial que se llevó acabo en diferentes parques de Bogotá bajo la estrategia “MERCADOS CAMPESINOS” impactando a 50 municipios de Cundinamarca y con la participación de 116 productores de 30 asociaciones
Los puntos donde se realizaron estos eventos fueron: Parque principal de Usaquén, Plazoleta Lourdes, Parque Infantil República de Venezuela, Plaza Fundacional de Fontibón, Parque de Villas de Granada, Plaza Fundacional de Suba, Parque la Esmeralda, Parque Público Superman C Salitre (Gobernación de Cundinamarca), San Antonio de Fadua, Centro Comercial Ensueño,
* Se realizó una Rueda de Negocios a través de la Estrategia de Compras Públicas de Alimentos del Distrito Capital actividad desarrollada en articulación entre la SDDE, la SDIS y la Gobernación de Cundinamarca, Este evento estuvo dirigido a operadores de los programas alimentarios de la SDIS, principalmente de Comedores Comunitarios y CI. Alliance como operador de canasta.
Como producto de esta jornada se generaron acuerdos de negociación cuyo valor se estima en más de 100 Millones de pesos mensuales, comercializando productos como: frutas, verduras, hortalizas, tubérculos, lácteos, panela, frijol, arroz, entre otros beneficiando a 18 organizaciones</t>
  </si>
  <si>
    <t>20200042502661702038</t>
  </si>
  <si>
    <t>P&gt;298136/03</t>
  </si>
  <si>
    <t>Servicio de apoyo para el fomento organizativo de la Agricultura Campesina, Familiar y Comunitaria</t>
  </si>
  <si>
    <t>20200042502661702017</t>
  </si>
  <si>
    <t>P&gt;298136/03 0003</t>
  </si>
  <si>
    <t>Cofinanciar la realización de eventos de comercialización, posicionamiento y promoción de productos del sector agropecuario del Departamento</t>
  </si>
  <si>
    <t xml:space="preserve">         361.538.831,00</t>
  </si>
  <si>
    <t>Se realizaron 10 iniciativas de comercialización en una vitrina comercial que se llevó acabo los diferentes parques de Bogotá a trabés de “MERCADOS CAMPESINOS” impactando a 50 municipios de Cundinamarca con la participación de productores 30 asociaciones de Cundinamarca lo que ayuda al posicionamiento y promoción de los productos agropecuarios cundinamarqueses</t>
  </si>
  <si>
    <t>P&gt;298275/01</t>
  </si>
  <si>
    <t>Servicio de análisis de información para la planificación agropecuaria</t>
  </si>
  <si>
    <t>20200042502651704023</t>
  </si>
  <si>
    <t>P&gt;298275/01 0001</t>
  </si>
  <si>
    <t>Realizar evaluaciones agropecuarias a traves de aplicativos para el manejo y operatividad</t>
  </si>
  <si>
    <t>Se está terminando de revisar y consolidar la información agropecuaria de los años 2019 y 2020 para próximamente realizar la respectiva publicación. Se estima realizar la respectiva publicación de las estadististicas agropecuarias en el mes septiembre de 2021</t>
  </si>
  <si>
    <t>P&gt;298275/02</t>
  </si>
  <si>
    <t>Servicio de información para la planificación agropecuaria</t>
  </si>
  <si>
    <t>20200042502651704006</t>
  </si>
  <si>
    <t>P&gt;298275/02 0002</t>
  </si>
  <si>
    <t>Elaboración y actualización de estudios para la planificación agropecuaria del Departamento:</t>
  </si>
  <si>
    <t xml:space="preserve">         675.208.741,00</t>
  </si>
  <si>
    <t>Proceso de Agrosavia análisis muestras de suelo: De acuerdo al cronograma de actividades ya se firmó el acta de inicio y se elaboró el plan de trabajo para los 41 municipios a intervenir. Así mismo Agrosavia está adelantando el proceso contractual para ejecución del convenio.
Proceso PC y GPS se encuentra en la unidad de contratación, pendiente reunión con ellos (proceso que saldrá junto con el de la meta 192), se espera publicación para la semana del 5 al 9 de julio</t>
  </si>
  <si>
    <t>P&gt;298275/03</t>
  </si>
  <si>
    <t>Cartografía de zonificación y evaluación de tierras</t>
  </si>
  <si>
    <t>20200042502651704001</t>
  </si>
  <si>
    <t>P&gt;298275/03 0003</t>
  </si>
  <si>
    <t>Adquisición de cartográfia</t>
  </si>
  <si>
    <t>Frente al proceso de estudio de suelos de las provincias de Ubate y Almeidas se están revisando ajustes técnicos y jurídicos para volverlo a radicar en la unidad de contratación a más tardar el 2 de julio</t>
  </si>
  <si>
    <t>P&gt;298164/02</t>
  </si>
  <si>
    <t>20200042502411702010</t>
  </si>
  <si>
    <t>P&gt;298164/02 0009</t>
  </si>
  <si>
    <t>Apoyar la rehabilitación y adecuación de distritos de riego o drenaje</t>
  </si>
  <si>
    <t xml:space="preserve">Proceso aprobado por el comité de contratación el 30 de junio  Se estima publicación en SECOP el 1 de julio.  Así mismo ya se tiene  conocimiento de las necesidades  que requieren para la rehabilitación por suministros de los distritos. </t>
  </si>
  <si>
    <t>P&gt;298164/02 0007</t>
  </si>
  <si>
    <t>Realizar Estudios y diseños para dos distritos de riego para la adecuación de tierras</t>
  </si>
  <si>
    <t>Se desprogramo actividad porque la meta se reprogramará para el año 2023</t>
  </si>
  <si>
    <t>Realizar la construcción, adecuación o instalación de reservorio de agua según sea el caso</t>
  </si>
  <si>
    <t>Proceso aprobado por el comité de contratación el 30 de junio  Se estima publicación en SECOP el 1 de julio. Así mismo y se tiene el listado de los 16 municipios a beneficiar (los predios son seleccionados por los municipios con los criterios establecidos por la Secretaría de Agricultura y Desarrollo Rural). El tipo de reservorios a entregar son tipo australiano (desarmables) entre 20.000 y 25.000 litros cada uno.</t>
  </si>
  <si>
    <t>P&gt;298139/02</t>
  </si>
  <si>
    <t>Servicios de vacunación para especies animales de interés agropecuario</t>
  </si>
  <si>
    <t>20200042502451707042</t>
  </si>
  <si>
    <t>P&gt;298139/02 0006</t>
  </si>
  <si>
    <t>Realizar jornadas de bienestar animal</t>
  </si>
  <si>
    <t>Desde el mes de marzo de 2021 se ha solicitado a la Secretaria de Hacienda el respectivo acto administrativo del traslado de estos recursos porque sigue apareciendo en nuestro presupuesto</t>
  </si>
  <si>
    <t>P&gt;298139/02 0009</t>
  </si>
  <si>
    <t>P&gt;298139/01</t>
  </si>
  <si>
    <t>Documentos de política</t>
  </si>
  <si>
    <t>20200042502451707070</t>
  </si>
  <si>
    <t>P&gt;298089/02</t>
  </si>
  <si>
    <t>Servicio de apoyo financiero para la gestión de riesgos agropecuarios</t>
  </si>
  <si>
    <t>20200042502101703009</t>
  </si>
  <si>
    <t>P&gt;298089/02 0004</t>
  </si>
  <si>
    <t>Aportar recursos económicos destinados a cofinanciar el seguro de cosecha de proyectos agrícolas.</t>
  </si>
  <si>
    <t xml:space="preserve">     1.620.000.000,00</t>
  </si>
  <si>
    <t>Con respecto al tema de aseguramiento se adelanta la modificación al Plan Operativo del convenio, el cual se armoniza y concreta con la expedición por parte de Finagro de la Circular Externa N°16 del 26 de abril 2021, a través de la cual, se da apertura al proceso de registro del Incentivo territorial al seguro agropecuario ISACUND.</t>
  </si>
  <si>
    <t>P&gt;298095/01</t>
  </si>
  <si>
    <t>Servicio de apoyo a la implementación de mecanismos y herramientas para el conocimiento, reducción y manejo de riesgos agropecuarios</t>
  </si>
  <si>
    <t>20200042502211703013</t>
  </si>
  <si>
    <t>P&gt;298095/01 0002</t>
  </si>
  <si>
    <t>Mitigar el riesgo agropecuario apoyando los sistemas productivos afectados</t>
  </si>
  <si>
    <t>Se publico en pagina SECOP el Proceso de insumos y semillas y se prevee que se adjudicará el 2 de julio. Se estima atender 5.069 productores de 48 municipios que reportaron afectaciones climáticas. Se intervendrán 10 cadenas productivas (Papa, maíz, arveja, frijol, pastos para clima cálido y frio, nutrición ganadera, frutales  y hortalizas).</t>
  </si>
  <si>
    <t>P&gt;298164/03</t>
  </si>
  <si>
    <t>20200042502411702017</t>
  </si>
  <si>
    <t>P&gt;298164/03 0002</t>
  </si>
  <si>
    <t>Establecer proyectos productivos de abastecimiento agroalimentario por medio de 
circuitos cortos de comercialización y mercados de proximidad</t>
  </si>
  <si>
    <t xml:space="preserve">               8,00</t>
  </si>
  <si>
    <t xml:space="preserve">         782.500.000,00</t>
  </si>
  <si>
    <t>Proceso Alpina: Se estima desarrollar 300 proyectos productivos como huertas especializadas de Setas comestibles y  hortalizas gourmet. Se identificó de manera conjunta los canales de comercialización cercanos a los sitios de implementación de las huertas.
Proceso Pesca: Se estima desarrollar 200 proyectos productivos fortaleciendo la seguridad alimentaria a través del apoyo a la pesca artesanal con kits pesqueros lo que permitirá que los pescadores aumenten su productividad y tengan un valor agregado al vender su producto el cual esta  inocuo y de buena calidad. Los kits están compuestos de: Canoa, Motor fuera de borda, neveras insuladas, atarrayas, botiquín de primeros auxilios, congelador, báscula digital, etc
Proceso Cafeteros: A la fecha se han ejecutado 5 acopios de café pergamino seco (ya listo para moler) de los 30 programados. Se hicieron en Guaduas, Viotá, Nilo, Quipile y San Juan de Rio seco. Pendiente el reporte de beneficiados. Así mismo se han hecho otros 3 acopios en la micro central de Gacheta y Gachalá de café cereza (de cómo se toma directo de la planta).</t>
  </si>
  <si>
    <t>P&gt;298164/03 0003</t>
  </si>
  <si>
    <t>Brindar acompañamiento técnico en la Implementación de un componente productivo que promueva el desarrollo y fortalecimiento de la 
Agricultura Familiar"</t>
  </si>
  <si>
    <t xml:space="preserve">         135.996.041,00</t>
  </si>
  <si>
    <t>Proceso Alpina: A la fecha se están capacitando a los beneficiarios en temas de asociatividad, temas técnicos productivos y se inició el proceso de montaje de las huertas y de la infraestructura para los centros de propagación que van a fortalecer el desarrollo de la agricultura familiar
Proceso Pesca: se brindara a 200 familias el acompañamiento técnico productivo que fortaleza la agricultura familiar y comunitaria del sector ribereño pesquero del rio magdalena</t>
  </si>
  <si>
    <t>P&gt;298164/03 0004</t>
  </si>
  <si>
    <t>Focalizar áreas potenciales para gantizar la disponibilidad y abastecimiento agroalimentario del departamento y la región PRE"</t>
  </si>
  <si>
    <t xml:space="preserve">             10,00</t>
  </si>
  <si>
    <t xml:space="preserve">         100.000.000,00</t>
  </si>
  <si>
    <t xml:space="preserve">Proceso Alpina: Se focalizo el proyecto en las provincias de Ubate, Almeidas, Sabana Centro y Guavio beneficiando a 10 municipios  (cogua, zipaquira, nemocon, ubate, cucunuba, Suesca, sesquile, choconta, la calera y sopo ) ya que tienen unas características agroclimáticas  óptimas que permiten el desarrollo de productos de manera inocua garantizando  manejo ecológico de los productos </t>
  </si>
  <si>
    <t>P&gt;298164/03 0008</t>
  </si>
  <si>
    <t>Formalizar alianzas intersectoriales e interinstitucionales con entidades del nivel Internacional, Nacional, Departamental y Municipal</t>
  </si>
  <si>
    <t xml:space="preserve">           60.000.000,00</t>
  </si>
  <si>
    <t>Proceso Alpina: Se firmó el convenio con Fundación Alpina para el desarrollo del proyecto</t>
  </si>
  <si>
    <t>P&gt;277757/01</t>
  </si>
  <si>
    <t>Servicio de apoyo financiero para la formación de nivel maestría</t>
  </si>
  <si>
    <t>P&gt;297757/01 0001</t>
  </si>
  <si>
    <t>Financiar estudios de maestría en universidades o programas acreditados</t>
  </si>
  <si>
    <t>P&gt;296171/04</t>
  </si>
  <si>
    <t>Jovenes Investigadores, Doctorados, Maestría</t>
  </si>
  <si>
    <t>P&gt;296171/04 0001</t>
  </si>
  <si>
    <t>Supervisión / Interventoria</t>
  </si>
  <si>
    <t>P&gt;297748/01</t>
  </si>
  <si>
    <t>P&gt;297748/01 0001</t>
  </si>
  <si>
    <t>Realizar apoyo a la supervisión</t>
  </si>
  <si>
    <t>P&gt;297757/01</t>
  </si>
  <si>
    <t>P&gt;297757/01 0002</t>
  </si>
  <si>
    <t>Realizar el apoyo a la supervisión</t>
  </si>
  <si>
    <t>P&gt;298156/01</t>
  </si>
  <si>
    <t>20200042502893902006</t>
  </si>
  <si>
    <t>P&gt;298156/01 0001</t>
  </si>
  <si>
    <t>Participar y acompañar la producción de documentos de investigación.</t>
  </si>
  <si>
    <t>P&gt;298156/01 0003</t>
  </si>
  <si>
    <t>Verificar el cumplimiento de requisitos de los postulantes a los créditos condenables de alto nivel.</t>
  </si>
  <si>
    <t>P&gt;297693/01</t>
  </si>
  <si>
    <t>Servicios para fortalecer la participación ciudadana en Ciencia, Tecnología e Innovación</t>
  </si>
  <si>
    <t>P&gt;297693/01 0001</t>
  </si>
  <si>
    <t>Apoyar la supervisión del objetivo específico 1.</t>
  </si>
  <si>
    <t>P&gt;297693/02</t>
  </si>
  <si>
    <t>Servicios de apoyo para el fomento de la apropiación social de la CTeI</t>
  </si>
  <si>
    <t>P&gt;297693/02 0002</t>
  </si>
  <si>
    <t>Apoyar la supervisión del objetivo específico 2.</t>
  </si>
  <si>
    <t>P&gt;297693/03</t>
  </si>
  <si>
    <t>Servicios de comunicación con enfoque en Ciencia Tecnología y Sociedad</t>
  </si>
  <si>
    <t>P&gt;297693/03 0003</t>
  </si>
  <si>
    <t>Apoyar la supervisión del objetivo específico 3.</t>
  </si>
  <si>
    <t>P&gt;297693/04</t>
  </si>
  <si>
    <t>Servicios de apoyo para el fortalecimiento de procesos de intercambio y transferencia del conocimiento</t>
  </si>
  <si>
    <t>P&gt;297693/04 0004</t>
  </si>
  <si>
    <t>Apoyar la supervisión del objetivo específico 3</t>
  </si>
  <si>
    <t>P&gt;297693/05</t>
  </si>
  <si>
    <t>Servicios de apoyo para la Gestión del Conocimiento en Cultura y Apropiación Social de la Ciencia, la Tecnología y la Innovación</t>
  </si>
  <si>
    <t xml:space="preserve">P&gt;297693/05 </t>
  </si>
  <si>
    <t>P&gt;297693/04 0005</t>
  </si>
  <si>
    <t>Apoyar la supervisión del objetivo específico 4</t>
  </si>
  <si>
    <t>P&gt;298106/02</t>
  </si>
  <si>
    <t>Servicio para el fortalecimiento de capacidades institucionales para el fomento de vocación científica</t>
  </si>
  <si>
    <t>20200042502673904006</t>
  </si>
  <si>
    <t>P&gt;298106/02 0003</t>
  </si>
  <si>
    <t>Coordinar y conformar equipos de investigación.</t>
  </si>
  <si>
    <t>P&gt;298106/02 0004</t>
  </si>
  <si>
    <t>Fomentar metodologías a través de la transferencia de conocimiento en niños y jóvenes.</t>
  </si>
  <si>
    <t>P&gt;298575/01</t>
  </si>
  <si>
    <t>P&gt;298575/01 0001</t>
  </si>
  <si>
    <t>Construir una propuesta curricular basada en los principios del enfoque educativo STEM desde la cual se incentive la apropiación y uso creativo de la ciencia y la tecnología en los docentes, estudiantes y familias; en modalidad presencial y en casa.</t>
  </si>
  <si>
    <t>P&gt;298575/01 0002</t>
  </si>
  <si>
    <t>Diseñar proyectos que integren a la comunidad rural para incentivar una cultura emprendedora, adoptar prácticas para la conservación y aprovechamiento sostenible de bienes y servicios ambientales, la productividad,</t>
  </si>
  <si>
    <t>P&gt;298575/01 0003</t>
  </si>
  <si>
    <t>Implementar estrategias de aprendizaje y trabajo colaborativo a través de escuelas de campo y monitoreo climático participativo con pequeños productores para promover la productividad sostenible y el manejo inteligente del clima.</t>
  </si>
  <si>
    <t>P&gt;298575/02</t>
  </si>
  <si>
    <t>Servicio de apoyo para la transferencia de conocimiento y tecnología</t>
  </si>
  <si>
    <t>P&gt;298575/02 0004</t>
  </si>
  <si>
    <t>Desarrollar una propuesta de transición a la presencialidad, reconociendo las condiciones de comunidad rural, los lineamientos del Ministerio de Educación Nacional y las ventajas de la formación digital permanente.</t>
  </si>
  <si>
    <t>P&gt;298575/02 0005</t>
  </si>
  <si>
    <t>Implementar procesos de apropiación y gestión del conocimiento en directivos y docentes, enfocados a constituir una comunidad de aprendizaje que nutra permanentemente el vínculo educación rural – comunidad.</t>
  </si>
  <si>
    <t>P&gt;298575/02 0006</t>
  </si>
  <si>
    <t>Construir una ruta para la sostenibilidad y socialización del conocimiento generado mediante la intervención.</t>
  </si>
  <si>
    <t>P&gt;298575/03</t>
  </si>
  <si>
    <t>Infraestructura para desarrollo tecnológico y la innovación fortalecida</t>
  </si>
  <si>
    <t>P&gt;298575/03 0007</t>
  </si>
  <si>
    <t>Implementar espacios de aprendizaje y participación con tecnologías, conectividad y dispositivos de bioseguridad, para la comunidad rural</t>
  </si>
  <si>
    <t>P&gt;298575/03 0008</t>
  </si>
  <si>
    <t>Mejorar los espacios e infraestructura de la institución educativa departamental Romeral, bajo el concepto centro de excelencia para la educación rural.</t>
  </si>
  <si>
    <t>P&gt;298575/03 0009</t>
  </si>
  <si>
    <t>Realizar la administración del proyecto</t>
  </si>
  <si>
    <t>P&gt;298575/03 0010</t>
  </si>
  <si>
    <t>Realizar el Apoyo a la Supervisión del Proyecto</t>
  </si>
  <si>
    <t>P&gt;298576/01</t>
  </si>
  <si>
    <t>P&gt;298576/01 0001</t>
  </si>
  <si>
    <t>Realizar el apoyo a la supervisión.</t>
  </si>
  <si>
    <t>P&gt;298576/01 0002</t>
  </si>
  <si>
    <t>P&gt;298576/01 0009</t>
  </si>
  <si>
    <t>Adjudicar equipos a las sedes educativas.</t>
  </si>
  <si>
    <t>P&gt;298576/02</t>
  </si>
  <si>
    <t>P&gt;298576/02 0003</t>
  </si>
  <si>
    <t>Realizar un diagnóstico que permita conocer de primera mano el estado actual de la comunidad educativa frente al uso de las TIC</t>
  </si>
  <si>
    <t>P&gt;298576/02 0004</t>
  </si>
  <si>
    <t>Realizar un proceso de sensibilización a la comunidad educativa sobre el impacto de las TIC en el mundo moderno</t>
  </si>
  <si>
    <t>P&gt;298576/02 0005</t>
  </si>
  <si>
    <t>Realizar un proceso de alfabetización digital a la comunidad educativa a través de una estrategia de Formación de Formadores</t>
  </si>
  <si>
    <t>P&gt;298576/02 0006</t>
  </si>
  <si>
    <t>Diseñar e implementar un laboratorio digital en temas de educación básica y media para complementar los procesos educativos de las instituciones rurales no oficiales de Cundinamarca, a través de una estrategia de gamificación</t>
  </si>
  <si>
    <t>P&gt;298576/02 0007</t>
  </si>
  <si>
    <t>P&gt;298576/02 0008</t>
  </si>
  <si>
    <t>P&gt;296194/08</t>
  </si>
  <si>
    <t>Capacitación y sensibilización de las personas beneficiadas del uso de paquetes tecnológicos desarrollados para la producción de los productos de mayor oportunidad de mercado.</t>
  </si>
  <si>
    <t>P&gt;296194/08 0001</t>
  </si>
  <si>
    <t>SEGUIMIENTO DEL PROYECTO</t>
  </si>
  <si>
    <t>P&gt;298129/02</t>
  </si>
  <si>
    <t>20200042502993903005</t>
  </si>
  <si>
    <t>P&gt;298129/02 0002</t>
  </si>
  <si>
    <t>Realizar apoyo al seguimiento de los productores incorporados</t>
  </si>
  <si>
    <t>Contratos: Daniela Coca, 
Johana Diaz</t>
  </si>
  <si>
    <t>P&gt;298129/02 0004</t>
  </si>
  <si>
    <t>Difundir los servicios enfocados a la transferencia de conocimiento</t>
  </si>
  <si>
    <t>Contratos: 
Mauricio Carrillo,
Diego Mikan.</t>
  </si>
  <si>
    <t>P&gt;298571/01</t>
  </si>
  <si>
    <t>Servicio de fomento a la vigilancia y prospectiva tecnológica</t>
  </si>
  <si>
    <t>P&gt;298571/01 0001</t>
  </si>
  <si>
    <t>Caracterización socioeconómica y diagnóstico productivo de quinientos (500) actores de la cadena productiva de la guadua de los doce (12) municipios beneficiarios del proyecto.</t>
  </si>
  <si>
    <t>P&gt;298571/01 0002</t>
  </si>
  <si>
    <t>Diagnóstico del potencial comercial del cultivo de la Guadua y sus productos derivados Carbón Activado y Laminados en el departamento de Cundinamarca.</t>
  </si>
  <si>
    <t>P&gt;298571/01 0003</t>
  </si>
  <si>
    <t>Realizar la administración del objetivo 1.</t>
  </si>
  <si>
    <t>P&gt;298571/01 0004</t>
  </si>
  <si>
    <t>P&gt;298571/02</t>
  </si>
  <si>
    <t>P&gt;298571/02 0005</t>
  </si>
  <si>
    <t>Transferencia de dos (2) paquetes tecnológicos para el desarrollo de carbón activado y laminados de Guadua</t>
  </si>
  <si>
    <t>P&gt;298571/02 0006</t>
  </si>
  <si>
    <t>P&gt;298571/02 0011</t>
  </si>
  <si>
    <t>Fortalecimiento de las capacidades de doscientas cincuenta (250) actores de la cadena productiva de la Guadua del departamento de Cundinamarca para el desarrollo de productos con valor agregado.</t>
  </si>
  <si>
    <t>P&gt;298571/02 0012</t>
  </si>
  <si>
    <t>Consolidación y socialización de dos (2) paquetes tecnológicos para el desarrollo de productos con valor agregado a partir del uso y aprovechamiento de la guadua de Cundinamarca.</t>
  </si>
  <si>
    <t>P&gt;298571/02 0013</t>
  </si>
  <si>
    <t>Realizar la administración del proyecto Objetivo3</t>
  </si>
  <si>
    <t>P&gt;298571/03</t>
  </si>
  <si>
    <t>P&gt;298571/03 0007</t>
  </si>
  <si>
    <t>Sensibilización de quinientos (500) actores de la cadena productiva de la guadua sobre el uso, manejo y aprovechamiento de la guadua.</t>
  </si>
  <si>
    <t>P&gt;298571/03 0008</t>
  </si>
  <si>
    <t>Puesta en marcha de cuatro (4) Nodos Guadueros de Experimentación y desarrollo de productos a base de carbón activado y laminados.</t>
  </si>
  <si>
    <t>P&gt;298571/03 0009</t>
  </si>
  <si>
    <t>Realizar la administración del objetivo 2.</t>
  </si>
  <si>
    <t>P&gt;298571/03 0010</t>
  </si>
  <si>
    <t>Apoyo a la supervisión del objetivo 2.</t>
  </si>
  <si>
    <t>P&gt;298582/01</t>
  </si>
  <si>
    <t>P&gt;298582/01 0001</t>
  </si>
  <si>
    <t>Incrementar la capacidad de acompañamiento de las organizaciones locales de apoyo al desarrollo empresarial, la innovación y la transformación productiva</t>
  </si>
  <si>
    <t>P&gt;298582/01 0002</t>
  </si>
  <si>
    <t>Fortalecer las competencias de micro, pequeñas empresas y asociaciones productivas en innovación para generar crecimiento empresarial</t>
  </si>
  <si>
    <t>P&gt;298582/01 0003</t>
  </si>
  <si>
    <t>Administración del proyecto</t>
  </si>
  <si>
    <t>P&gt;298582/01 0004</t>
  </si>
  <si>
    <t>Apoyo a la Supervisión</t>
  </si>
  <si>
    <t>P&gt;297232/01</t>
  </si>
  <si>
    <t>Servicios de apoyo para entrenamiento especializado</t>
  </si>
  <si>
    <t>P&gt;297232/01 0001</t>
  </si>
  <si>
    <t>P&gt;297232/02</t>
  </si>
  <si>
    <t>P&gt;297232/02 0002</t>
  </si>
  <si>
    <t>Realizar el seguimiento a la implementación y cierre de los proyectos.</t>
  </si>
  <si>
    <t>P&gt;297232/02 0003</t>
  </si>
  <si>
    <t>Implementar estrategias de seguimiento y medición de resultados e impactos según los lineamientos del proyecto Oferta Colciencias.</t>
  </si>
  <si>
    <t>P&gt;297233/01</t>
  </si>
  <si>
    <t>Servicio de apoyo financiero para la generación de nuevo conocimiento</t>
  </si>
  <si>
    <t>P&gt;297233/01 0001</t>
  </si>
  <si>
    <t>Realizar el seguimiento supervisión del proyecto</t>
  </si>
  <si>
    <t>1</t>
  </si>
  <si>
    <t>P&gt;297233/03</t>
  </si>
  <si>
    <t>P&gt;297233/03 0004</t>
  </si>
  <si>
    <t>P&gt;298037/01</t>
  </si>
  <si>
    <t>Infraestructura para la investigación dotada</t>
  </si>
  <si>
    <t>P&gt;298037/01 0001</t>
  </si>
  <si>
    <t>Elaborar estudios previos de la adquisición de equipos, insumos y sistema de información</t>
  </si>
  <si>
    <t>P&gt;298037/01 0002</t>
  </si>
  <si>
    <t>Vinculación del personal investigativo.</t>
  </si>
  <si>
    <t>P&gt;298037/01 0003</t>
  </si>
  <si>
    <t>Asistencia tecnica a la red pública y privada de la red de laboratorios del departamento</t>
  </si>
  <si>
    <t>P&gt;298037/01 0004</t>
  </si>
  <si>
    <t>P&gt;298037/01 0005</t>
  </si>
  <si>
    <t>P&gt;298037/01 0009</t>
  </si>
  <si>
    <t>Verificación del sistema de información y equipos</t>
  </si>
  <si>
    <t>P&gt;298037/01 0010</t>
  </si>
  <si>
    <t>Verificación de los insumos adquiridos</t>
  </si>
  <si>
    <t>P&gt;298037/01 0011</t>
  </si>
  <si>
    <t>Calibración de los equipos</t>
  </si>
  <si>
    <t>P&gt;298037/02</t>
  </si>
  <si>
    <t>Infraestructura para la investigación adecuada</t>
  </si>
  <si>
    <t>P&gt;298037/02 0006</t>
  </si>
  <si>
    <t>Contratación de las mejoras a la infraestructura para investigación.</t>
  </si>
  <si>
    <t>P&gt;298037/02 0007</t>
  </si>
  <si>
    <t>P&gt;298037/02 0008</t>
  </si>
  <si>
    <t>P&gt;298037/02 0012</t>
  </si>
  <si>
    <t>Ejecución de las mejoras a la infraestructura para investigación.</t>
  </si>
  <si>
    <t>P&gt;298156/02</t>
  </si>
  <si>
    <t>Servicios de apoyo para la transferencia de conocimiento y tecnología</t>
  </si>
  <si>
    <t>20200042502893902020</t>
  </si>
  <si>
    <t>P&gt;298156/02 0002</t>
  </si>
  <si>
    <t>Producir artículos científicos originados por el grupo de investigación.</t>
  </si>
  <si>
    <t>Contratista: 
Brayan Rangel</t>
  </si>
  <si>
    <t>P&gt;298156/02 0004</t>
  </si>
  <si>
    <t>financiar actividades operativos</t>
  </si>
  <si>
    <t>Contratista: 
Camila Pinilla, Jonathan Cordoba</t>
  </si>
  <si>
    <t>Contratista:
Diego Cantor, Cristian Leon</t>
  </si>
  <si>
    <t>P&gt;298156/02 0005</t>
  </si>
  <si>
    <t>Coordinar y conformar el grupo de investigación</t>
  </si>
  <si>
    <t>Contratista: 
Diana Franco</t>
  </si>
  <si>
    <t>P&gt;298156/02 0006</t>
  </si>
  <si>
    <t>Financiar procesos administrativos.</t>
  </si>
  <si>
    <t>Contratistas: 
Alejandra Vasquez, Carlos Eduardo Rodriguez</t>
  </si>
  <si>
    <t>P&gt;298570/01</t>
  </si>
  <si>
    <t>P&gt;298570/01 0001</t>
  </si>
  <si>
    <t>Realizar la planeación operativa, pedagógica, metodológica y financiera del proyecto</t>
  </si>
  <si>
    <t>P&gt;298570/01 0002</t>
  </si>
  <si>
    <t>Realizar selección y capacitación equipo de trabajo y del equipo satélite</t>
  </si>
  <si>
    <t>P&gt;298570/01 0003</t>
  </si>
  <si>
    <t>Compra y adecuación de vehículo, equipos y materiales para el funcionamiento y dotación de la muestra</t>
  </si>
  <si>
    <t>P&gt;298570/01 0004</t>
  </si>
  <si>
    <t>Definición de la base conceptual en relación con el diagnóstico de identidad de Cundinamarca y las temáticas en ciencia y tecnología</t>
  </si>
  <si>
    <t>P&gt;298570/01 0005</t>
  </si>
  <si>
    <t>Acopio de información, documentación e investigación para la construcción del guion científico.</t>
  </si>
  <si>
    <t>P&gt;298570/01 0006</t>
  </si>
  <si>
    <t>Realizar la sistematización de la información para la generación de bases de datos sobre la muestra</t>
  </si>
  <si>
    <t>P&gt;298570/01 0007</t>
  </si>
  <si>
    <t>Diseño del espacio de trabajo que funcionará como stand móvil</t>
  </si>
  <si>
    <t>P&gt;298570/01 0008</t>
  </si>
  <si>
    <t>Realizar la convocatoria a Provincias beneficiadas</t>
  </si>
  <si>
    <t>P&gt;298570/01 0009</t>
  </si>
  <si>
    <t>Desarrollar los diseños museográficos, editoriales y digitales de la exposición</t>
  </si>
  <si>
    <t>P&gt;298570/01 0010</t>
  </si>
  <si>
    <t>Diseño y pruebas piloto de los talleres que acompañaran la muestra del museo</t>
  </si>
  <si>
    <t>P&gt;298570/01 0011</t>
  </si>
  <si>
    <t>Diseño de la estrategia de comunicación y lanzamiento de espectativa.</t>
  </si>
  <si>
    <t>P&gt;298570/01 0012</t>
  </si>
  <si>
    <t>Desarrollar e imprimir los artes divulgativos de la muestra</t>
  </si>
  <si>
    <t>P&gt;298570/01 0013</t>
  </si>
  <si>
    <t>P&gt;298570/01 0014</t>
  </si>
  <si>
    <t>Realizar la supervisión del Proyecto</t>
  </si>
  <si>
    <t>P&gt;298570/02</t>
  </si>
  <si>
    <t>P&gt;298570/02 0015</t>
  </si>
  <si>
    <t>Organizar y poner en marcha los espacios de Museo Itinerante</t>
  </si>
  <si>
    <t>P&gt;298570/02 0016</t>
  </si>
  <si>
    <t>Fortalecer la participación ciudadana en Ciencia, Tecnología e Innovación</t>
  </si>
  <si>
    <t>P&gt;298570/02 0017</t>
  </si>
  <si>
    <t>Evaluación y ajustes de la estrategia</t>
  </si>
  <si>
    <t>P&gt;298570/02 0018</t>
  </si>
  <si>
    <t>Evaluación y presentación de resultados</t>
  </si>
  <si>
    <t>P&gt;298570/02 0019</t>
  </si>
  <si>
    <t>Entrega de la operación del museo a la Gobernación.</t>
  </si>
  <si>
    <t>P&gt;298570/02 0020</t>
  </si>
  <si>
    <t>P&gt;298570/02 0021</t>
  </si>
  <si>
    <t>P&gt;297258/01</t>
  </si>
  <si>
    <t>P&gt;297258/01 0001</t>
  </si>
  <si>
    <t>P&gt;298129/01</t>
  </si>
  <si>
    <t>Servicios de apoyo para la implementación de innovación en las empresas</t>
  </si>
  <si>
    <t>20200042502993903013</t>
  </si>
  <si>
    <t>P&gt;298129/01 0001</t>
  </si>
  <si>
    <t>Generar proyectos de fortalecimiento en sistemas de gestión de innovación</t>
  </si>
  <si>
    <t>Contratistas:
 Jordy Puentes, Natalia Vasquez</t>
  </si>
  <si>
    <t>P&gt;298129/01 0003</t>
  </si>
  <si>
    <t>Seleccionar las metodologías adecuadas para apropiación de la cultura de innovación en el departamento</t>
  </si>
  <si>
    <t>Contratista:
Gloria Rodriguez</t>
  </si>
  <si>
    <t>P&gt;298129/01 0005</t>
  </si>
  <si>
    <t>Realizar apoyo al seguimiento a las empresas beneficiadas</t>
  </si>
  <si>
    <t>Contratistas:
Juan David Perez, Ana Judith Mosocoso, Joshua Serran, Cristian Posada</t>
  </si>
  <si>
    <t>P&gt;298582/02</t>
  </si>
  <si>
    <t>P&gt;298582/02 0005</t>
  </si>
  <si>
    <t>Implementar un modelo de transferencia de conocimiento a los pequeños productores del sector agropecuario</t>
  </si>
  <si>
    <t>P&gt;298582/02 0006</t>
  </si>
  <si>
    <t>Transferir conocimientos, tecnologías, metodologías, herramientas y técnicas a los pequeños productores para mejorar la productividad</t>
  </si>
  <si>
    <t>P&gt;298582/02 0007</t>
  </si>
  <si>
    <t>P&gt;298582/02 0008</t>
  </si>
  <si>
    <t>Apoyo a la supervisión.</t>
  </si>
  <si>
    <t>P&gt;298169/01</t>
  </si>
  <si>
    <t>Servicio de gestión de la información de CTeI</t>
  </si>
  <si>
    <t>20200042502893901003</t>
  </si>
  <si>
    <t>P&gt;298169/01 0008</t>
  </si>
  <si>
    <t>Coordinación y dirección para desarrollo del sistema de información</t>
  </si>
  <si>
    <t>20200042503043901003</t>
  </si>
  <si>
    <t>P&gt;298169/01 0004</t>
  </si>
  <si>
    <t>Gastos administrativos</t>
  </si>
  <si>
    <t>P&gt;298169/02</t>
  </si>
  <si>
    <t>20200042503043901002</t>
  </si>
  <si>
    <t>P&gt;298169/02 0001</t>
  </si>
  <si>
    <t>fortalecer el desarrollo de política publica a través del apoyo a la supervisión</t>
  </si>
  <si>
    <t>P&gt;298106/01</t>
  </si>
  <si>
    <t>20200042502673904016</t>
  </si>
  <si>
    <t>P&gt;298106/01 0001</t>
  </si>
  <si>
    <t>Organizar e identificar eventos de innovación y tecnología</t>
  </si>
  <si>
    <t>P&gt;298106/01 0002</t>
  </si>
  <si>
    <t>Desarrollar actividades de transferencia de conocimiento</t>
  </si>
  <si>
    <t>P&gt;298578/01</t>
  </si>
  <si>
    <t>P&gt;298578/01 0015</t>
  </si>
  <si>
    <t>P&gt;298578/01 0016</t>
  </si>
  <si>
    <t>P&gt;298578/01 0017</t>
  </si>
  <si>
    <t>Implementar el proceso sistematización de la información tomada a partir del proceso de visitas y acompañamientos en una central de datos web aportado por el aliado.</t>
  </si>
  <si>
    <t>P&gt;298578/01 0018</t>
  </si>
  <si>
    <t>Diseñar herramientas y apoyos pedagógicos para el sistema de entrevistas, test de medición de riesgo y documentación de visitas de acompañamiento y transferencia de conocimiento a la comunidad</t>
  </si>
  <si>
    <t>P&gt;298578/01 0019</t>
  </si>
  <si>
    <t>Levantar del sistema de oferta de servicios por municipio y departamental para áreas de salud, bienestar y líneas de atención y prevención de violencias basadas en genero por municipio</t>
  </si>
  <si>
    <t>P&gt;298578/01 0020</t>
  </si>
  <si>
    <t>Dotar a las lideresas y profesionales con equipamiento idóneo de protección y las herramientas Tics necesarias para la gestión del trabajo de campo.</t>
  </si>
  <si>
    <t>P&gt;298578/01 0021</t>
  </si>
  <si>
    <t>Seleccionar, caracterizar y georreferenciar las familias que van a beneficiarse del ejercicio de intercambio y transferencia de conocimiento en protocolos COVID 19 Y riesgo de violencias basadas en género</t>
  </si>
  <si>
    <t>P&gt;298578/01 0022</t>
  </si>
  <si>
    <t>Implementar el MODULO UNO de entrenamiento experiencial de las lideresas en manejo de protocolos Covid-19, uso de herramientas ITC´S plataforma, aplicativo y Tablet. y primeros auxilios psicológicos por la pandemia. Semi presencial virtual 32 horas</t>
  </si>
  <si>
    <t>P&gt;298578/01 0023</t>
  </si>
  <si>
    <t>Perfilar, seleccionar y vincular el grupo lideresas que se entrenaran como promotoras y gestoras comunitarias en cada municipio.</t>
  </si>
  <si>
    <t>P&gt;298578/02</t>
  </si>
  <si>
    <t>P&gt;298578/02 0008</t>
  </si>
  <si>
    <t>P&gt;298578/02 0009</t>
  </si>
  <si>
    <t>P&gt;298578/02 0010</t>
  </si>
  <si>
    <t>Vincular al proceso de seguimiento, validación y evaluación del modelo de transferencia de conocimiento a representantes de las alcaldías y referentes técnicos de los municipios.</t>
  </si>
  <si>
    <t>P&gt;298578/02 0011</t>
  </si>
  <si>
    <t>Implementar un sistema de compensación económica o en especie para las 225 lideresas entrenadas y que reconozca su valiosa actividad en el proceso de transferencia de conocimiento, orientación y acompañamiento a cada una de las familias de los municipios por 6 meses</t>
  </si>
  <si>
    <t>P&gt;298578/02 0012</t>
  </si>
  <si>
    <t>Implementar el proceso de trabajo de campo y asesoría de los equipos técnicos regionales como modelo de transferencia de conocimiento y practica de acompañamiento social de las lideresas a las familias elegidas por municipio.</t>
  </si>
  <si>
    <t>P&gt;298578/02 0013</t>
  </si>
  <si>
    <t>Implementar el proceso de referenciación de las familias a la oferta de los municipios y el departamento en servicios de prevención, calidad de vida o atención y protección a mujeres víctimas de violencias basadas en género.</t>
  </si>
  <si>
    <t>P&gt;298578/02 0014</t>
  </si>
  <si>
    <t>Diseñar e implementar el MODULO DOS del proceso de entrenamiento experiencial de las 225 lideresas en temas asociados a derechos humanos con énfasis en prevención de violencias basadas en género. Semi presencial virtual con 48 horas de clase virtual, 12 videos tutoriales, mentorías virtuales y trabajo en campo 240 horas.</t>
  </si>
  <si>
    <t>P&gt;298578/03</t>
  </si>
  <si>
    <t>P&gt;298578/03 0001</t>
  </si>
  <si>
    <t>P&gt;298578/03 0002</t>
  </si>
  <si>
    <t>P&gt;298578/03 0003</t>
  </si>
  <si>
    <t>Realizar un evento de lanzamiento y cierre público del estudio con medios de comunicación y cooperantes.</t>
  </si>
  <si>
    <t>P&gt;298578/03 0004</t>
  </si>
  <si>
    <t>Diseño, preproducción y producción de las memorias del proyecto e informes en memorias audiovisual de 30 minutos.</t>
  </si>
  <si>
    <t>P&gt;298578/03 0005</t>
  </si>
  <si>
    <t>Diseñar e implementar una estrategia de comunicación, generación de contenidos y divulgación de avances y resultados canalizada a través de las redes sociales y sitios oficiales de la Gobernación.</t>
  </si>
  <si>
    <t>P&gt;298578/03 0006</t>
  </si>
  <si>
    <t>Elaborar del documento final preproducción y producción de textos, presentación documento con 1.000 ejemplares para entregar a todos los municipios del departamento a universidades y otros centros de conocimiento.</t>
  </si>
  <si>
    <t>P&gt;298578/03 0007</t>
  </si>
  <si>
    <t>Implementar el modelo metodológico de análisis de contenidos por parte del equipo de profesionales, en relación con las variables de estudio elegidas para conocer los impactos de Covid 19 en aumento de las violencias basadas en género.</t>
  </si>
  <si>
    <t>P&gt;297480/01</t>
  </si>
  <si>
    <t>P&gt;297480/01 0004</t>
  </si>
  <si>
    <t>P&gt;297480/02</t>
  </si>
  <si>
    <t>P&gt;297480/02 0002</t>
  </si>
  <si>
    <t>P&gt;297480/03</t>
  </si>
  <si>
    <t>P&gt;297480/03 0003</t>
  </si>
  <si>
    <t>P&gt;298248/01</t>
  </si>
  <si>
    <t>Servicio de asistencia técnica en el ciclo de políticas públicas de familia y otras relacionadas</t>
  </si>
  <si>
    <t>20200042503484102041</t>
  </si>
  <si>
    <t>P&gt;298248/01 0001</t>
  </si>
  <si>
    <t>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t>
  </si>
  <si>
    <t>P&gt;298248/01 0002</t>
  </si>
  <si>
    <t>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t>
  </si>
  <si>
    <t>P&gt;298248/02</t>
  </si>
  <si>
    <t>20200042503484102042</t>
  </si>
  <si>
    <t>P&gt;298248/02 0004</t>
  </si>
  <si>
    <t>Generar procesos de reconocimiento integral de la política Publica de familia.</t>
  </si>
  <si>
    <t>P&gt;298248/02 0005</t>
  </si>
  <si>
    <t>Ejecutar acciones para la consolidación de la política pública de fortalecimiento familiar en los 116 municipios</t>
  </si>
  <si>
    <t>Error</t>
  </si>
  <si>
    <t>0,5</t>
  </si>
  <si>
    <t>Anulados</t>
  </si>
  <si>
    <t>P&gt;298150/01</t>
  </si>
  <si>
    <t>Servicio de entrega de raciones de alimentos</t>
  </si>
  <si>
    <t>20200042503524103017</t>
  </si>
  <si>
    <t>P&gt;298150/01 0001</t>
  </si>
  <si>
    <t>Entrega de paquetes alimentarios para familias en condición de vulnerabilidad de la zona rural del Departamento de Cundinamarca</t>
  </si>
  <si>
    <t>P&gt;298150/01 0002</t>
  </si>
  <si>
    <t>Fortalecimiento técnico y profesional de las actividades destinadas al cumplimiento de la entrega de alimentos a las familias vulnerables, así como su capacitación.</t>
  </si>
  <si>
    <t>P&gt;298150/01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</si>
  <si>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</si>
  <si>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P&gt;298235/02</t>
  </si>
  <si>
    <t>Servicio de protección para el restablecimiento de derechos de niños, niñas, adolescentes y jóvenes</t>
  </si>
  <si>
    <t>20200042503354102037</t>
  </si>
  <si>
    <t>P&gt;298235/02 0016</t>
  </si>
  <si>
    <t>Brindar apoyo psicosocial a los diferentes grupos en condición de habitabilidad de la calle ajustado a la Política Pública Social Para
Habitante De Calle – PPSHC nacional apuntándole al desarrollo integral de esta población.</t>
  </si>
  <si>
    <t>P&gt;298445/01</t>
  </si>
  <si>
    <t>Servicios de asistencia técnica en políticas públicas de infancia, adolescencia y juventud</t>
  </si>
  <si>
    <t>20200042504584102047</t>
  </si>
  <si>
    <t>P&gt;298445/01 0001</t>
  </si>
  <si>
    <t>Estrategias de implementación del plan departamental de erradicación de trabajo infantil en los 116 municipios del Departamento</t>
  </si>
  <si>
    <t>P&gt;298445/01 0002</t>
  </si>
  <si>
    <t>Sensibilización a los actores locales para la protección frente al abuso generado por el trabajo infantil</t>
  </si>
  <si>
    <t>P&gt;298235/05</t>
  </si>
  <si>
    <t>Servicio de promoción de temas de dinámica relacional y desarrollo autónomo</t>
  </si>
  <si>
    <t>20200042503354102043</t>
  </si>
  <si>
    <t>Realizar eventos de intercambios de roles culturales de niños, niñas y adolescentes entre las diferentes etnias.</t>
  </si>
  <si>
    <t>P&gt;298235/03</t>
  </si>
  <si>
    <t>Edificaciones de atención a la primera infancia dotadas</t>
  </si>
  <si>
    <t>20200042503354102006</t>
  </si>
  <si>
    <t>P&gt;298235/03 0002</t>
  </si>
  <si>
    <t>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t>
  </si>
  <si>
    <t>Anulado</t>
  </si>
  <si>
    <t>P&gt;298235/03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</si>
  <si>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</si>
  <si>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P&gt;298235/03 0004</t>
  </si>
  <si>
    <t>Adquisicion de material publicitario con el fin de promover el reconocimiento de las acciones que se realizan en temas de valores y derechos de niños , niñas y adolescentes</t>
  </si>
  <si>
    <t>P&gt;298235/03 0007</t>
  </si>
  <si>
    <t>Convenios con entidades especializadas y que prestan asistencia a la poblacion objetivo</t>
  </si>
  <si>
    <t>P&gt;298235/03 0008</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</si>
  <si>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</si>
  <si>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P&gt;298235/03 0011</t>
  </si>
  <si>
    <t>Dotar las ludotecas de material didáctico, tecnologia e insumos que apunten a potencializar la parte sensorio motriz de los niños, niñas y adolescentes y sus familias.</t>
  </si>
  <si>
    <t>P&gt;298235/03 0012</t>
  </si>
  <si>
    <t>Implementar acciones de asistencia y fortalecimiento técnico que permitan aumentar e incentivar la asistencia de los NNA y sus familias y promover las diferentes culturas a traves de las ludotecas existentes.</t>
  </si>
  <si>
    <t>P&gt;298235/03 0015</t>
  </si>
  <si>
    <t>Capacitar a los ludotecarios del Departamento de Cundinamarca con el fin brindar herramientas para el desarrollo integral de niños, niñas y adolescentes</t>
  </si>
  <si>
    <t>P&gt;298235/01</t>
  </si>
  <si>
    <t>20200042503354102041</t>
  </si>
  <si>
    <t>P&gt;298235/01 0001</t>
  </si>
  <si>
    <t>CELEBRACION DIA DE LA NIÑEZ</t>
  </si>
  <si>
    <t>P&gt;298235/01 0009</t>
  </si>
  <si>
    <t>Asistencia tecnica para la implementacion de la politica pública de primera infancia, infancia y adolescencia en el Departamento</t>
  </si>
  <si>
    <t>P&gt;298235/01 0013</t>
  </si>
  <si>
    <t>Desarrollar estrategias transversales que apunten a la atención integral de la primera infancia en el marco de la "Estrategia de Cero a Siempre"</t>
  </si>
  <si>
    <t>P&gt;298235/04</t>
  </si>
  <si>
    <t>Servicio de asistencia técnica para la implementación de estrategias de prevención del embarazo en la adolescencia</t>
  </si>
  <si>
    <t>20200042503354102021</t>
  </si>
  <si>
    <t>P&gt;298235/04 0006</t>
  </si>
  <si>
    <t>Estructuración e Implementación de la estrategia "Pienso en mí, pienso en progreso, todo tiene su tiempo"</t>
  </si>
  <si>
    <t>Son 2 CDP del mismo valor</t>
  </si>
  <si>
    <t>P&gt;298235/04 0010</t>
  </si>
  <si>
    <t>Promoción de acciones de autoreconocimiento, estructuración de proyectos de vida y registro de información de bases de datos</t>
  </si>
  <si>
    <t>P&gt;298235/04 0014</t>
  </si>
  <si>
    <t>Actividades de acompañamiento en proyectos de habilidades para la vida con oportunidades</t>
  </si>
  <si>
    <t>P&gt;298235/04 0017</t>
  </si>
  <si>
    <t>Atención psicosocial en prevención de embarazos a adolescentes y sus familias</t>
  </si>
  <si>
    <t>P&gt;298456/01</t>
  </si>
  <si>
    <t>20200042504784102043</t>
  </si>
  <si>
    <t>P&gt;298456/01 0001</t>
  </si>
  <si>
    <t>Desarrollar acciones de formación artística empresarial de arte y cultura Juvenil urbano para fortalecer talentos y valores de las y los Jóvenes del departamento.</t>
  </si>
  <si>
    <t>P&gt;298456/01 0003</t>
  </si>
  <si>
    <t>Iniciar una red de talentos emergentes en las provincias de donde el arte y la cultura urbana Juvenil tengan un gran impacto.</t>
  </si>
  <si>
    <t>P&gt;298456/01 0005</t>
  </si>
  <si>
    <t>Brindar el acompañamiento técnico desde el concepto de economía naranja donde las expresiones de arte y cultura urbana logren un equilibrio de auto-sostenimiento financiero</t>
  </si>
  <si>
    <t>P&gt;298456/01 0008</t>
  </si>
  <si>
    <t>Realizar circuitos de presentaciones artísticas y culturales del arte urbano de gran impacto promoviendo los talentos y habilidades de la población joven del Departamento</t>
  </si>
  <si>
    <t>P&gt;298456/02</t>
  </si>
  <si>
    <t>Edificaciones de atención a la adolescencia y juventud construidas</t>
  </si>
  <si>
    <t>20200042504784102048</t>
  </si>
  <si>
    <t>P&gt;298456/02 0009</t>
  </si>
  <si>
    <t>Socializar el proyecto con la comunidad del municipio beneficiario sobre las bondades de este tipo de infraestructura específica para la población joven.</t>
  </si>
  <si>
    <t>P&gt;298456/02 0011</t>
  </si>
  <si>
    <t>Coordinar la creación del proyecto de cada una de las casas de la juventud en sus diferentes etapas.</t>
  </si>
  <si>
    <t>P&gt;298456/02 0012</t>
  </si>
  <si>
    <t>Gestionar la consecución de recursos financieros y técnicos con las entidades municipales de manera que se cuente con la viabilidad de la ejecución del mismo</t>
  </si>
  <si>
    <t>P&gt;298455/02</t>
  </si>
  <si>
    <t>Servicio de gestión de oferta social para la población vulnerable</t>
  </si>
  <si>
    <t>20200042504794103052</t>
  </si>
  <si>
    <t>P&gt;298455/02 0003</t>
  </si>
  <si>
    <t>Realización de Eventos para la conformación de las redes departamentales de comunicación popular juvenil, jóvenes rurales y cuidadores ambientales y red de comunicación de grupos étnicos</t>
  </si>
  <si>
    <t>P&gt;298455/02 0006</t>
  </si>
  <si>
    <t>Asistencia Técnica para la conformación de las redes departamentales de comunicación popular juvenil, jóvenes rurales y cuidadores ambientales</t>
  </si>
  <si>
    <t>P&gt;298456/03</t>
  </si>
  <si>
    <t>Servicios de promoción de los derechos de los niños, niñas, adolescentes y jóvenes</t>
  </si>
  <si>
    <t>20200042504784102046</t>
  </si>
  <si>
    <t>P&gt;298456/03 0002</t>
  </si>
  <si>
    <t>Diseño e Implementación de la campaña publicitaria</t>
  </si>
  <si>
    <t>P&gt;298456/03 0004</t>
  </si>
  <si>
    <t>Implementación de actividades deportivas convencionales mixtas</t>
  </si>
  <si>
    <t>P&gt;298456/03 0006</t>
  </si>
  <si>
    <t>Orientar a las y los jóvenes en la construcción de sus proyectos de vida</t>
  </si>
  <si>
    <t>P&gt;298456/03 0007</t>
  </si>
  <si>
    <t>Realizar asesorías a funcionarios municipales que tiene competencias para prevenir el consumo de SPA.</t>
  </si>
  <si>
    <t>P&gt;298456/03 0010</t>
  </si>
  <si>
    <t>Realización de alianzas estratégicas con Entidades Departamentales o Nacionales, de índole público o privado para el desarrollo de la Estrategia "Juntos Hacemos Combo Recargado"</t>
  </si>
  <si>
    <t>P&gt;298456/03 0013</t>
  </si>
  <si>
    <t>Presentaciones artísticas, montaje de una obras de teatro, cortometrajes, etc., de jóvenes del municipio y/o fuera del mismo.</t>
  </si>
  <si>
    <t>P&gt;298455/01</t>
  </si>
  <si>
    <t>Servicio de apoyo a unidades productivas individuales para la generación de ingresos</t>
  </si>
  <si>
    <t>20200042504794103057</t>
  </si>
  <si>
    <t>P&gt;298455/01 0001</t>
  </si>
  <si>
    <t>Actualización del banco de iniciativas juveniles, y promoción de la oferta institucional.</t>
  </si>
  <si>
    <t>P&gt;298455/01 0002</t>
  </si>
  <si>
    <t>Convocatoria para la selección de las iniciativas</t>
  </si>
  <si>
    <t>P&gt;298455/01 0004</t>
  </si>
  <si>
    <t>Selección de los beneficiarios y entrega de los recursos</t>
  </si>
  <si>
    <t>P&gt;298455/01 0005</t>
  </si>
  <si>
    <t>Realizar alianzas estratégicas con entidades Departamentales, Nacionales e Internacionales de índole Público o Privada para el Desarrollo de las Iniciativas Juveniles y la participación en diferentes eventos</t>
  </si>
  <si>
    <t>P&gt;298455/01 0007</t>
  </si>
  <si>
    <t>Organizar y articular las actividades que se requieren para el desarrollo y ejecución de las diferentes iniciativas y recopilar y procesar la información que se produzca en la ejecución de cada una de ellas</t>
  </si>
  <si>
    <t>P&gt;298249/01</t>
  </si>
  <si>
    <t>Servicios de atención y protección integral al adulto mayor</t>
  </si>
  <si>
    <t>20200042503491901149</t>
  </si>
  <si>
    <t>P&gt;298249/01 0016</t>
  </si>
  <si>
    <t>Entrega de subsidio económico Cundinamarca Mayor a la población seleccionada de acuerdo al cumplimiento de requisitos establecidos</t>
  </si>
  <si>
    <t>P&gt;298249/01 0018</t>
  </si>
  <si>
    <t>Apoyo técnico y administrativo a la selección, seguimiento y control a la entrega de subsidios monetarios</t>
  </si>
  <si>
    <t>P&gt;298249/02</t>
  </si>
  <si>
    <t>Servicio de promoción social para poblaciones vulnerables</t>
  </si>
  <si>
    <t>20200042503491901007</t>
  </si>
  <si>
    <t>P&gt;298249/02 0012</t>
  </si>
  <si>
    <t>Entrega de subsidios económicos para transporte a la poblacion adulta mayor rural priorizando los beneficiarios del subsidio del departamento.</t>
  </si>
  <si>
    <t>P&gt;298249/02 0014</t>
  </si>
  <si>
    <t>Apoyo técnico y administrativo a la selección, seguimiento y control a la entrega de subsidios monetarios.</t>
  </si>
  <si>
    <t>P&gt;298249/03</t>
  </si>
  <si>
    <t>Servicio de asistencia técnica generadora de capacidades individuales y organizacionales</t>
  </si>
  <si>
    <t>20200042503491901018</t>
  </si>
  <si>
    <t>P&gt;298249/03 0004</t>
  </si>
  <si>
    <t>Implementar los proyectos productivos para las personas mayores y /o sus cuidadores capacitados.</t>
  </si>
  <si>
    <t>P&gt;298249/03 0008</t>
  </si>
  <si>
    <t>Capacitar a las personas mayores y/o sus cuidadores para potenciar sus habilidades en artes y oficios.</t>
  </si>
  <si>
    <t>P&gt;298249/03 0010</t>
  </si>
  <si>
    <t>Apoyo técnico y administrativo a la caracterización, selección, ejecución, seguimiento y control de los proyectos productivos</t>
  </si>
  <si>
    <t>P&gt;298249/04</t>
  </si>
  <si>
    <t>Centros de día para el adulto mayor adecuados</t>
  </si>
  <si>
    <t>20200042503491901145</t>
  </si>
  <si>
    <t>P&gt;298249/04 0001</t>
  </si>
  <si>
    <t>Apoyo técnico y administrativo a la caracterización, selección, ejecución, seguimiento y control de la inversión de los recursos de estampilla adulto mayor.</t>
  </si>
  <si>
    <t>P&gt;298249/04 0005</t>
  </si>
  <si>
    <t>Realizar la transferencia de los recursos realizados a los 116 municipios del departamento.</t>
  </si>
  <si>
    <t>P&gt;298249/04 0006</t>
  </si>
  <si>
    <t>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t>
  </si>
  <si>
    <t>P&gt;298249/05</t>
  </si>
  <si>
    <t>Centros de día para el adulto mayor dotados</t>
  </si>
  <si>
    <t>20200042503491901176</t>
  </si>
  <si>
    <t>P&gt;298249/05 0002</t>
  </si>
  <si>
    <t>Apoyo tecnico y administrativo a la caracterizacion, selección, ejecución, seguimiento y control de la entrega de la dotación a los centros vida/dia</t>
  </si>
  <si>
    <t>P&gt;298249/05 0003</t>
  </si>
  <si>
    <t>Efectuar capacitación y seguimiento del manejo de la Dotación a los Centros Día de Personas Mayores</t>
  </si>
  <si>
    <t>P&gt;298249/05 0007</t>
  </si>
  <si>
    <t>Dotar los Centros Día de Personas Mayores</t>
  </si>
  <si>
    <t>P&gt;298249/05 0019</t>
  </si>
  <si>
    <t>Apoyo en personal profesional,tecnólogo y técnico asi como en adecuación e infraestructura a los municipio del Deparatmento que cuenten con centros de vida/dia Municipales</t>
  </si>
  <si>
    <t>P&gt;298249/06</t>
  </si>
  <si>
    <t>Servicio de promoción en temas de salud mental y convivencia</t>
  </si>
  <si>
    <t>20200042503491901128</t>
  </si>
  <si>
    <t>P&gt;298249/06 0009</t>
  </si>
  <si>
    <t>Movilizar, coordinar y articular las redes de protección y apoyo junto con las acciones normativas e intersectoriales que generen tejido social en torno a la seguridad e integridad física, sicológica y moral de las personas mayores vulneradas y VCA</t>
  </si>
  <si>
    <t>P&gt;298249/06 0011</t>
  </si>
  <si>
    <t>Dotación de elementos de entretenimiento, uniformes e implementos deportivos para personas mayores y grupos de personas mayores de 60 años de los municipios del Departamento de Cundinamarca.</t>
  </si>
  <si>
    <t>P&gt;298249/06 0013</t>
  </si>
  <si>
    <t>Adquisición de accesorios, elementos y trajes para grupos folclóricos y/o de música conformados por personas mayores de 60 años de los municipios del departamento de Cundinamarca.</t>
  </si>
  <si>
    <t>P&gt;298249/06 0015</t>
  </si>
  <si>
    <t>Talleres dirigidos a personas mayores, cuidadores y sus familias incluyendo población VCA, para crear y fortalecer las redes de apoyo primarias y secundarias</t>
  </si>
  <si>
    <t>P&gt;298249/06 0017</t>
  </si>
  <si>
    <t>Realización de eventos</t>
  </si>
  <si>
    <t>P&gt;298224/01</t>
  </si>
  <si>
    <t>Servicio de apoyo financiero para la implementación de proyectos en materia de derechos humanos</t>
  </si>
  <si>
    <t>20200042503393701024</t>
  </si>
  <si>
    <t>P&gt;298224/01 0001</t>
  </si>
  <si>
    <t>Reuniones participativas.</t>
  </si>
  <si>
    <t>P&gt;298224/01 0002</t>
  </si>
  <si>
    <t>Financiación de los proyectos o actividades definidas en las reuniones participativas</t>
  </si>
  <si>
    <t>P&gt;298439/01</t>
  </si>
  <si>
    <t>20200042504524502001</t>
  </si>
  <si>
    <t>P&gt;298439/01 0001</t>
  </si>
  <si>
    <t>0,8</t>
  </si>
  <si>
    <t>P&gt;298439/01 0002</t>
  </si>
  <si>
    <t>P&gt;298439/02</t>
  </si>
  <si>
    <t>Servicio de apoyo para el acceso a programas de educación para el trabajo y el desarrollo humano</t>
  </si>
  <si>
    <t>20200042504524502037</t>
  </si>
  <si>
    <t>P&gt;298439/02 0003</t>
  </si>
  <si>
    <t>Capacitación, marco de cualificación, mercado del trabajo y formación laboral.</t>
  </si>
  <si>
    <t>P&gt;298439/02 0004</t>
  </si>
  <si>
    <t>Enlace y articulación interinstitucional para acceder a la oferta laboral</t>
  </si>
  <si>
    <t>P&gt;298255/01</t>
  </si>
  <si>
    <t>Servicio de monitoreo y seguimiento a las intervenciones implementadas para la inclusión social y productiva de la población en situación de vulnerabilidad</t>
  </si>
  <si>
    <t>20200042503624103054</t>
  </si>
  <si>
    <t>P&gt;298255/01 0011</t>
  </si>
  <si>
    <t>Realizar capacitaciones en inclusión social dirigidos a los consejos de discapcidad y comunidad en general</t>
  </si>
  <si>
    <t>P&gt;298255/01 0013</t>
  </si>
  <si>
    <t>Realizar asistencia jurídica sobre los derechos de las personas con dicacidad y el goce de los mismos</t>
  </si>
  <si>
    <t>P&gt;298255/02</t>
  </si>
  <si>
    <t>Servicio de apoyo financiero para la entrega de transferencias monetarias condicionadas</t>
  </si>
  <si>
    <t>20200042503624103006</t>
  </si>
  <si>
    <t>P&gt;298255/02 0017</t>
  </si>
  <si>
    <t>P&gt;298255/02 0019</t>
  </si>
  <si>
    <t>Entrega de subsidio económico a la población seleccionada de acuerdo al cumplimiento de requisitos establecidos</t>
  </si>
  <si>
    <t>P&gt;298255/03</t>
  </si>
  <si>
    <t>Comedores comunitarios ampliados</t>
  </si>
  <si>
    <t>20200042503624103019</t>
  </si>
  <si>
    <t>P&gt;298255/03 0008</t>
  </si>
  <si>
    <t>Dotar los nuevos centros provinciales centros de vida sensorial</t>
  </si>
  <si>
    <t>P&gt;298255/03 0021</t>
  </si>
  <si>
    <t>Apoyo técnico y administrativo a la caracterización, selección, ejecución, seguimiento y control de los nuevos centros de vida provinciales de vida sensorial</t>
  </si>
  <si>
    <t>P&gt;298255/03 0023</t>
  </si>
  <si>
    <t>Efectuar capacitación y seguimiento al manejo de los nuevos centros provinciales centros de vida sensorial</t>
  </si>
  <si>
    <t>P&gt;298255/04</t>
  </si>
  <si>
    <t>Comedores comunitarios dotados</t>
  </si>
  <si>
    <t>20200042503624103024</t>
  </si>
  <si>
    <t>P&gt;298255/04 0001</t>
  </si>
  <si>
    <t>Efectuar capacitación y seguimiento del manejo de la Dotación de los centros de vida sensorial</t>
  </si>
  <si>
    <t>P&gt;298255/04 0004</t>
  </si>
  <si>
    <t>Apoyo técnico y administrativo a la caracterización, selección, ejecución, seguimiento y control de la entrega de la dotación a los centros de vida sensoria</t>
  </si>
  <si>
    <t>P&gt;298255/04 0005</t>
  </si>
  <si>
    <t>Dotar los centros de vida sensorial</t>
  </si>
  <si>
    <t>P&gt;298255/04 3009</t>
  </si>
  <si>
    <t>Apoyo en personal profesional,tecnólogo y técnico asi como en adecuación e infraestructura a los municipio del Departamento que cuentes con centros Municipales de vida sensorial</t>
  </si>
  <si>
    <t>P&gt;298255/05</t>
  </si>
  <si>
    <t>Servicio de asistencia técnica para el emprendimiento</t>
  </si>
  <si>
    <t>20200042503624103005</t>
  </si>
  <si>
    <t>P&gt;298255/05 0007</t>
  </si>
  <si>
    <t>Seguimiento en el sistema virtual como espacio de oferta laboral para las personas con discapacidad</t>
  </si>
  <si>
    <t>P&gt;298255/05 0010</t>
  </si>
  <si>
    <t>Identificar el perfil laboral de las PcD</t>
  </si>
  <si>
    <t>P&gt;298255/06</t>
  </si>
  <si>
    <t>20200042503624103052</t>
  </si>
  <si>
    <t>P&gt;298255/06 0002</t>
  </si>
  <si>
    <t>Identificación de las personas con discapacidad a beneficiar</t>
  </si>
  <si>
    <t>P&gt;298255/06 0003</t>
  </si>
  <si>
    <t>Adquisición de las ayudas técnicas</t>
  </si>
  <si>
    <t>P&gt;298255/06 0006</t>
  </si>
  <si>
    <t>Realizar brigadas de rehabilitación, habilitación a las personas con discapacidad beneficiarias de las ayudas técnicas a través de alianzas estratégicas</t>
  </si>
  <si>
    <t>P&gt;298255/06 0009</t>
  </si>
  <si>
    <t>Creación del banco de ayudas técnicas</t>
  </si>
  <si>
    <t>P&gt;298255/07</t>
  </si>
  <si>
    <t>Servicio de gestión para la colocación de empleo</t>
  </si>
  <si>
    <t>20200042503624103010</t>
  </si>
  <si>
    <t>P&gt;298255/07 0020</t>
  </si>
  <si>
    <t>Implementar los proyectos productivos para las PcD , sus cuidadores y asociaciones capacitados.</t>
  </si>
  <si>
    <t>5,5</t>
  </si>
  <si>
    <t>P&gt;298255/07 0022</t>
  </si>
  <si>
    <t>Capacitar a las PcD y/o cuidadores y asociaciones para potenciar sus habilidades en artes y oficios.</t>
  </si>
  <si>
    <t>P&gt;298255/08</t>
  </si>
  <si>
    <t>Servicio de asistencia técnica en proyectos de infraestructura social a entidades territoriales</t>
  </si>
  <si>
    <t>20200042503624103048</t>
  </si>
  <si>
    <t>P&gt;298255/08 0018</t>
  </si>
  <si>
    <t>Realizar la promoción e implementación de los manuales de accesibilidad y planes integrales de accesibilidad</t>
  </si>
  <si>
    <t>P&gt;298450/01</t>
  </si>
  <si>
    <t>20200042504654502022</t>
  </si>
  <si>
    <t>P&gt;298450/01 0001</t>
  </si>
  <si>
    <t>Convocatoria, seguimiento y evaluación para iniciativas o proyectos productivos.</t>
  </si>
  <si>
    <t>P&gt;298450/01 0002</t>
  </si>
  <si>
    <t>Entrega de apoyos proyectos productivos</t>
  </si>
  <si>
    <t>P&gt;298200/04</t>
  </si>
  <si>
    <t>Servicio de promoción de derechos de las comunidades étnicas</t>
  </si>
  <si>
    <t>20200042503403701028</t>
  </si>
  <si>
    <t>P&gt;298200/04 0002</t>
  </si>
  <si>
    <t>Elaboracion de Documento de Divulgación.</t>
  </si>
  <si>
    <t>P&gt;298200/04 0005</t>
  </si>
  <si>
    <t>Desarrollar acciones participativas y de articulación interinstitucional para la concertación de acciones afirmativas para los pueblos indígenas que fomenten la prevención y protección garantizando sus derechos.</t>
  </si>
  <si>
    <t>P&gt;298200/04 0007</t>
  </si>
  <si>
    <t>Entrega de paquetes alimentarios para población indigena en riesgo de desnutrición con complementos nutricionales.</t>
  </si>
  <si>
    <t>P&gt;298450/02</t>
  </si>
  <si>
    <t>20200042504654502001</t>
  </si>
  <si>
    <t>P&gt;298450/02 0003</t>
  </si>
  <si>
    <t>Elaboración de Documento de Divulgación.</t>
  </si>
  <si>
    <t>P&gt;298450/02 0004</t>
  </si>
  <si>
    <t>Ejecución mejoramiento Maloca de la comunidad indígena de Chia.</t>
  </si>
  <si>
    <t>P&gt;298450/02 0005</t>
  </si>
  <si>
    <t>Generación de espacios para el reconocimiento de identidad y tradición a través de la recreación, el deporte, el arte y la cultura como estrategias de implementación en entornos saludables y pacíficos de la comunidad indígena.</t>
  </si>
  <si>
    <t>P&gt;298450/02 0006</t>
  </si>
  <si>
    <t>Desarrollar acciones participativas y de articulación interinstitucional para la concertacion de acciones afirmativas para los pueblos indígenas que fomenten la prevención y protección garantizando sus derechos.</t>
  </si>
  <si>
    <t>0,1</t>
  </si>
  <si>
    <t>P&gt;298221/02</t>
  </si>
  <si>
    <t>20200042503413701028</t>
  </si>
  <si>
    <t>P&gt;298221/02 0004</t>
  </si>
  <si>
    <t>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t>
  </si>
  <si>
    <t>P&gt;298221/02 0005</t>
  </si>
  <si>
    <t>Entrega de paquetes alimentarios para población Afrocolombiana en riesgo de desnutrición con complementos nutricionales.</t>
  </si>
  <si>
    <t>P&gt;298440/02</t>
  </si>
  <si>
    <t>20200042504534502022</t>
  </si>
  <si>
    <t>P&gt;298440/02 0004</t>
  </si>
  <si>
    <t>Generación de espacios para el reconocimiento de identidad y tradicion a través de la recreación, el deporte, el arte y la cultura como estrategias de implementación en entornos saludables y pacíficos con niños, niñas y adolescentes de la comunidad afrocolombiana, raizal y palenquera.</t>
  </si>
  <si>
    <t>P&gt;298440/02 0005</t>
  </si>
  <si>
    <t>P&gt;298440/01</t>
  </si>
  <si>
    <t>20200042504534502001</t>
  </si>
  <si>
    <t>P&gt;298440/01 0001</t>
  </si>
  <si>
    <t>Capacitaciones enfocadas a promover los proyectos productivos a través de las practicas tradiciones.</t>
  </si>
  <si>
    <t>P&gt;298440/01 0002</t>
  </si>
  <si>
    <t>Desarrollar acciones participativas que promuevan y fomenten el apoyo al desarrollo de proyectos productivos con enfoque sostenible y ambiental.</t>
  </si>
  <si>
    <t>P&gt;298440/01 0003</t>
  </si>
  <si>
    <t>Monitoreo y evaluacion a la ejecucion sobre las iniciativas productivas apoyadas.</t>
  </si>
  <si>
    <t>P&gt;298443/01</t>
  </si>
  <si>
    <t>20200042504574502022</t>
  </si>
  <si>
    <t>P&gt;298443/01 0001</t>
  </si>
  <si>
    <t>Capacitaciones enfocadas a promover los proyectos productivos a traves de las practicas tradiciones.</t>
  </si>
  <si>
    <t>P&gt;298443/01 0002</t>
  </si>
  <si>
    <t>P&gt;298443/02</t>
  </si>
  <si>
    <t>20200042504574502001</t>
  </si>
  <si>
    <t>P&gt;298443/02 0003</t>
  </si>
  <si>
    <t>Implementar proyectos de participacion con comunidad Rrom que resalten su identidad y tradiciones , a través de la recreación, el deporte, el arte y la cultura como estrategias de implementación en entornos saludables y pacíficos.</t>
  </si>
  <si>
    <t>P&gt;298422/01</t>
  </si>
  <si>
    <t>20200042504494502001</t>
  </si>
  <si>
    <t>P&gt;298422/01 0004</t>
  </si>
  <si>
    <t>Asesorar y apoyar el proceso de rendición de cuentas de NNJA</t>
  </si>
  <si>
    <t>P&gt;298422/01 0005</t>
  </si>
  <si>
    <t>Generación, disponibilidad, exposición y difusión de datos y contenidos sobre NNJA</t>
  </si>
  <si>
    <t>P&gt;298422/01 0006</t>
  </si>
  <si>
    <t>Apoyo logístico al proceso de diálogos y rendición de cuentas de NNAJ</t>
  </si>
  <si>
    <t>P&gt;298457/01</t>
  </si>
  <si>
    <t>20200042504774502016</t>
  </si>
  <si>
    <t>P&gt;298457/01 0010</t>
  </si>
  <si>
    <t>Organizar y articular las actividades que se requieren para el desarrollo y ejecución de las diferentes actividades y recopilar y procesar la información que se produzca en la ejecución de cada una de ellas.</t>
  </si>
  <si>
    <t>P&gt;298457/01 0011</t>
  </si>
  <si>
    <t>Estructurar y asesorar técnicamente el fortalecimiento y la actualización de las plataformas juveniles</t>
  </si>
  <si>
    <t>P&gt;298457/01 0012</t>
  </si>
  <si>
    <t>P&gt;298457/01 0013</t>
  </si>
  <si>
    <t>Adquirir elementos que permitar facilitar la comunciación y la difusión de encuentros y actividades de participación.</t>
  </si>
  <si>
    <t>P&gt;298457/02</t>
  </si>
  <si>
    <t>20200042504774502022</t>
  </si>
  <si>
    <t>P&gt;298457/02 0006</t>
  </si>
  <si>
    <t>Adquirir elementos que permitir facilitar la comunicación y la difusión de encuentros y actividades de participación.</t>
  </si>
  <si>
    <t>P&gt;298457/02 0007</t>
  </si>
  <si>
    <t>P&gt;298457/02 0008</t>
  </si>
  <si>
    <t>Estructurar y asesorar técnicamente la realización de capacitaciones para la formación de futuros lideres juveniles</t>
  </si>
  <si>
    <t>P&gt;298457/02 0009</t>
  </si>
  <si>
    <t>Brindar Asesoría técnica para al implementación de Trabajo de campo que permita Identificar a través de las dinámicas de participación social, política y comunitaria con los jóvenes, la observación del participante a través de entrevista informal que permita captar la atención de jóvenes y potenciales líderes comunitarios.</t>
  </si>
  <si>
    <t>P&gt;298457/02 0014</t>
  </si>
  <si>
    <t>Organizar y articular las actividades que se requieren para el desarrollo y ejecución de las diferentes actividades y recopilar y procesar la información que se produzca en la ejecución de cada una de ellas</t>
  </si>
  <si>
    <t>P&gt;298457/03</t>
  </si>
  <si>
    <t>20200042504774502001</t>
  </si>
  <si>
    <t>P&gt;298457/03 0001</t>
  </si>
  <si>
    <t>P&gt;298457/03 0002</t>
  </si>
  <si>
    <t>Realizar eventos para la conformación, elección e implementación de las elecciones de los CONSEJOS municipales</t>
  </si>
  <si>
    <t>P&gt;298457/03 0003</t>
  </si>
  <si>
    <t>Brindar asistencia técnica para la estructuración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t>
  </si>
  <si>
    <t>P&gt;298457/03 0004</t>
  </si>
  <si>
    <t>Adquirir elementos que permita facilitar la comunicación y la difusión de encuentros y actividades de participación.</t>
  </si>
  <si>
    <t>P&gt;298244/01</t>
  </si>
  <si>
    <t>20200042503434103052</t>
  </si>
  <si>
    <t>P&gt;298244/01 0001</t>
  </si>
  <si>
    <t>Realizar asistencia técnica y capacitación, Conformación de las instancias operativas y técnicas, acompañamiento en las sesiones, elaboración de planes de acción y seguimiento a la operatividad</t>
  </si>
  <si>
    <t>P&gt;298244/02</t>
  </si>
  <si>
    <t>20200042503434103054</t>
  </si>
  <si>
    <t>P&gt;298244/02 0002</t>
  </si>
  <si>
    <t>Integrar las instanci Brindar asistencia técnica y capacitación; Generar plan de acción de la instancia; Asesorar instancias municipales; Acompañar en los procesos participación de niños, niñas y adolescentes.</t>
  </si>
  <si>
    <t>P&gt;298138/01</t>
  </si>
  <si>
    <t>Servicio de apoyo financiero para el desarrollo de ciudades inteligentes</t>
  </si>
  <si>
    <t>20200042502682301067</t>
  </si>
  <si>
    <t>P&gt;298138/01 0011</t>
  </si>
  <si>
    <t>PRESTAR LOS SERVICIOS PROFESIONALES ESPECIALIZADOS PARA DESARROLLAR LA ESTRATEGIA DE EMPRENDIMIENTO DIGITAL EN LA IMPLEMENTACIÓN DE UN SEMILLERO DE JÓVENES EMPRENDEDORES TIC</t>
  </si>
  <si>
    <t>P&gt;298147/01</t>
  </si>
  <si>
    <t>Servicio de conexiones a redes de servicio portador</t>
  </si>
  <si>
    <t>20200042502832301028</t>
  </si>
  <si>
    <t>P&gt;298147/01 0005</t>
  </si>
  <si>
    <t>Implementar la estrategia de conectividad departamental</t>
  </si>
  <si>
    <t>P&gt;298147/01 0006</t>
  </si>
  <si>
    <t>Modernizar la estrategia de conectividad departamental</t>
  </si>
  <si>
    <t>P&gt;298147/01 0008</t>
  </si>
  <si>
    <t>implementar infraestructura o servicios tecnológicos a entidades públicas, JAC y asociaciones</t>
  </si>
  <si>
    <t>P&gt;298147/01 0009</t>
  </si>
  <si>
    <t>Proveer servicio de internet</t>
  </si>
  <si>
    <t>P&gt;298147/01 0011</t>
  </si>
  <si>
    <t>Soportar la tecnología de red de usuario final</t>
  </si>
  <si>
    <t>P&gt;298147/01 0012</t>
  </si>
  <si>
    <t>Soportar la tecnología de red troncal</t>
  </si>
  <si>
    <t>SE CONTRATO EL APOYO PARA EL  DIAGNOSTICO, ADMINISTRACION Y MANTENIMIENTO DE LA ADC</t>
  </si>
  <si>
    <t>P&gt;298147/01 0001</t>
  </si>
  <si>
    <t>Soportar la tecnología de red de usuario final en la red de salud departamental</t>
  </si>
  <si>
    <t>P&gt;298147/01 0003</t>
  </si>
  <si>
    <t>Soportar, la tecnología de red troncal en la red de salud departamental</t>
  </si>
  <si>
    <t>P&gt;298138/02</t>
  </si>
  <si>
    <t>Servicio de educación informal en uso básico de tecnologías de la información y las comunicaciones</t>
  </si>
  <si>
    <t>20200042502682301031</t>
  </si>
  <si>
    <t>P&gt;298138/02 0003</t>
  </si>
  <si>
    <t>PRESTAR LOS SERVICIOS PROFESIONALES PARA DESARROLLAR PROCESOS DE FORMACIÓN EN TEMAS TIC</t>
  </si>
  <si>
    <t>P&gt;298138/03</t>
  </si>
  <si>
    <t>Servicio de asistencia técnica para proyectos en Tecnologías de la Información y las Comunicaciones</t>
  </si>
  <si>
    <t>20200042502682301015</t>
  </si>
  <si>
    <t>P&gt;298138/03 0010</t>
  </si>
  <si>
    <t>PRESTAR LOS SERVICIOS PROFESIONALES ESPECIALIZADOS PARA FORMULAR PROYECTOS TIC EN EL DEPARTAMENTO DE CUNDINAMARCA</t>
  </si>
  <si>
    <t>P&gt;298147/02</t>
  </si>
  <si>
    <t>Servicio de acceso y uso de Tecnologías de la Información y las Comunicaciones</t>
  </si>
  <si>
    <t>20200042502832301024</t>
  </si>
  <si>
    <t>P&gt;298147/02 0007</t>
  </si>
  <si>
    <t>Soportar tecnológicamente los centros interactivos digitales</t>
  </si>
  <si>
    <t>P&gt;298138/04</t>
  </si>
  <si>
    <t>Servicio de recolección y gestión de residuos electrónicos</t>
  </si>
  <si>
    <t>20200042502682301064</t>
  </si>
  <si>
    <t>P&gt;298138/04 0001</t>
  </si>
  <si>
    <t>PRESTAR LOS SERVICIOS TÉCNICOS PARA APOYAR LA RECOLECCIÓN DE RESIDUOS DE APARATOS ELÉCTICOS Y ELECTRÓNICOS - RAEE</t>
  </si>
  <si>
    <t>SE CONTRATO EL APOYO A LA SOCIALIZACION DE LA RECOLECCION DE RESIDUOS Y APARATOS ELÉCTRICOS Y ELECTRÓNICOS</t>
  </si>
  <si>
    <t>P&gt;298134/02</t>
  </si>
  <si>
    <t>Desarrollos digitales</t>
  </si>
  <si>
    <t>20200042502332302003</t>
  </si>
  <si>
    <t>P&gt;298134/01 0008</t>
  </si>
  <si>
    <t>PRESTAR LOS SERVICIOS PROFESIONALES ESPECIALIZADOS PARA APOYAR LA IMPLEMENTACIÓN DE LOS HABILITADORES DE ARQUITECTURA TI, SEGURIDAD DE LA INFORMACIÓN Y SERVICIOS CIUDADANOS DIGITALES</t>
  </si>
  <si>
    <t>P&gt;298134/02 0003</t>
  </si>
  <si>
    <t>PRESTAR EL SOPORTE TÉCNICO PARA EL HARDWARE Y SOFTWARE QUE SOPORTA LA PLATAFORMA DEL PORTAL WEB INSTITUCIONAL</t>
  </si>
  <si>
    <t>P&gt;298134/04</t>
  </si>
  <si>
    <t>Servicio de asistencia técnica para la implementación de la Estrategia de Gobierno digital</t>
  </si>
  <si>
    <t>20200042502332302024</t>
  </si>
  <si>
    <t>P&gt;298134/04 0002</t>
  </si>
  <si>
    <t>PRESTAR EL SERVICIO DE TRANSPORTE</t>
  </si>
  <si>
    <t>P&gt;298134/04 0004</t>
  </si>
  <si>
    <t>REALIZAR EL ACOMPAÑAMIENTO Y CAPACITACIONES A LOS MUNICIPIOS, ENTIDADES DESCENTRALIZADAS Y OTRAS ENTIDADES PÚBLICAS DEPARTAMENTALES EN LA IMPLEMENTACIÓN DE LA POLÍTICA DE GOBIERNO DIGITAL</t>
  </si>
  <si>
    <t>SE CONTRATO EL ACOMPAÑAMIENTO, A LA SOCIALIZACIÓN EN LA IMPLEMENTACION DE LA POLITICA DE GOBIERNO DIGITAL EN LOS 116 MUNICIPIOS</t>
  </si>
  <si>
    <t>P&gt;298123/03</t>
  </si>
  <si>
    <t>20200042502592302024</t>
  </si>
  <si>
    <t>P&gt;298123/03 0002</t>
  </si>
  <si>
    <t>Soporte gestión contractual</t>
  </si>
  <si>
    <t>P&gt;298123/03 0006</t>
  </si>
  <si>
    <t>Soporte, mantenimiento, actualización de Sistemas de información.</t>
  </si>
  <si>
    <t>SERVICIO DE SOPORTE Y MANTENIMIENTO DE SISTEMAS DE INFORMACION Y LA COMPRA DE CERTIFICADOS</t>
  </si>
  <si>
    <t>P&gt;298123/01</t>
  </si>
  <si>
    <t>20200042502592302003</t>
  </si>
  <si>
    <t>P&gt;298123/01 0013</t>
  </si>
  <si>
    <t>Levantamiento, revisión y mejora de procesos a automatizar.</t>
  </si>
  <si>
    <t>se contrato el apoyo pra la implementación de la Política de Gobierno Digital.</t>
  </si>
  <si>
    <t>P&gt;298123/02</t>
  </si>
  <si>
    <t>Contenidos digitales</t>
  </si>
  <si>
    <t>P&gt;298123/04</t>
  </si>
  <si>
    <t>Documentos de planeación </t>
  </si>
  <si>
    <t>P&gt;298163/01</t>
  </si>
  <si>
    <t>20200042502532399065</t>
  </si>
  <si>
    <t>P&gt;298163/01 0001</t>
  </si>
  <si>
    <t>Soportar la infraestructura tecnológica de los Centros de Datos principal y alterno</t>
  </si>
  <si>
    <t>P&gt;298163/01 0003</t>
  </si>
  <si>
    <t>Actualizar la infraestructura computacional de usuario final</t>
  </si>
  <si>
    <t>P&gt;298163/01 0004</t>
  </si>
  <si>
    <t>Soportar la infraestructura tecnológica plataformas corporativas</t>
  </si>
  <si>
    <t>P&gt;298123/03 0001</t>
  </si>
  <si>
    <t>Soporte, mantenimiento, actualización de las plataformas habilitadoras.</t>
  </si>
  <si>
    <t xml:space="preserve"> SE CONTRATO EL APOYO PARA LA ADECUACIÓN AL CATÁLOGO PRESUPUESTAL CCPET</t>
  </si>
  <si>
    <t xml:space="preserve"> SE CONTRATO EL SERVICIO DE MANTENIMIENTO ENTERPRISE SUPPORT SAP</t>
  </si>
  <si>
    <t>P&gt;298123/03 0003</t>
  </si>
  <si>
    <t>Ampliación o crecimiento en licenciamiento y/o infraestructura de plataformas</t>
  </si>
  <si>
    <t>P&gt;298123/03 0005</t>
  </si>
  <si>
    <t>Capacitación informal en competencias</t>
  </si>
  <si>
    <t>P&gt;298123/05</t>
  </si>
  <si>
    <t>20200042502592302083</t>
  </si>
  <si>
    <t>P&gt;298123/05 0010</t>
  </si>
  <si>
    <t>Diagnóstico del dominio de datos</t>
  </si>
  <si>
    <t>P&gt;298427/02</t>
  </si>
  <si>
    <t>20200042504384599031</t>
  </si>
  <si>
    <t>P&gt;298427/02 0005</t>
  </si>
  <si>
    <t>Efectuar acompañamiento técnico</t>
  </si>
  <si>
    <t>Contrato de prestacion de servicios</t>
  </si>
  <si>
    <t>P&gt;298427/02 0007</t>
  </si>
  <si>
    <t>Seguimiento a la operación de dinámicas de competitividad</t>
  </si>
  <si>
    <t>contratos de prestación de servicios</t>
  </si>
  <si>
    <t>P&gt;298431/03</t>
  </si>
  <si>
    <t>Servicio de geo información Estadística</t>
  </si>
  <si>
    <t>20200042504390401051</t>
  </si>
  <si>
    <t xml:space="preserve">20200042504390401051
</t>
  </si>
  <si>
    <t>P&gt;298431/03 0007</t>
  </si>
  <si>
    <t>Implementar esquemas de articulación e intercambio de información municipal y regional.</t>
  </si>
  <si>
    <t>Contratos de prestación de servicios</t>
  </si>
  <si>
    <t>P&gt;298426/02</t>
  </si>
  <si>
    <t>20200042504374599031</t>
  </si>
  <si>
    <t>P&gt;298426/02 0002</t>
  </si>
  <si>
    <t>Realizar aportes anuales a la RAPE</t>
  </si>
  <si>
    <t>Transferencia anual de Recursos RAPE</t>
  </si>
  <si>
    <t>P&gt;298426/02 0006</t>
  </si>
  <si>
    <t>P&gt;298428/01</t>
  </si>
  <si>
    <t>20200042504424599031</t>
  </si>
  <si>
    <t>P&gt;298428/01 0006</t>
  </si>
  <si>
    <t>Acompañar la creación del Esquema asociativo</t>
  </si>
  <si>
    <t>P&gt;298426/01</t>
  </si>
  <si>
    <t>20200042504374599018</t>
  </si>
  <si>
    <t>P&gt;298426/01 0011</t>
  </si>
  <si>
    <t>Seguimiento y apoyo a la operación de proyectos</t>
  </si>
  <si>
    <t>P&gt;298426/01 0017</t>
  </si>
  <si>
    <t>Elaborar estudios y documentos de investigación o planeación</t>
  </si>
  <si>
    <t>P&gt;298426/03</t>
  </si>
  <si>
    <t>20200042504374599019</t>
  </si>
  <si>
    <t>P&gt;298426/03 0014</t>
  </si>
  <si>
    <t>Implementar estrategias y acciones de comunicación y divulgación</t>
  </si>
  <si>
    <t>contrato de prestacion de servicios</t>
  </si>
  <si>
    <t>P&gt;298426/03 0020</t>
  </si>
  <si>
    <t>P&gt;298040/03</t>
  </si>
  <si>
    <t>20200042501904102042</t>
  </si>
  <si>
    <t>P&gt;298040/03 0002</t>
  </si>
  <si>
    <t>mejorar y adecuar 13 casas sociales de empredimiento y empoderamiento</t>
  </si>
  <si>
    <t>P&gt;298040/03 0010</t>
  </si>
  <si>
    <t>Dotar las casas de mujer en el departamento de Cundinamarca.</t>
  </si>
  <si>
    <t>P&gt;298040/01</t>
  </si>
  <si>
    <t>20200042501904102047</t>
  </si>
  <si>
    <t>P&gt;298040/01 0008</t>
  </si>
  <si>
    <t>Implementación de los nueve derechos de la Política Pública.</t>
  </si>
  <si>
    <t>P&gt;298040/01 0009</t>
  </si>
  <si>
    <t>Actualización de la política pública de mujer y equidad de género.</t>
  </si>
  <si>
    <t>P&gt;298040/02</t>
  </si>
  <si>
    <t>20200042501904102043</t>
  </si>
  <si>
    <t>P&gt;298040/02 0006</t>
  </si>
  <si>
    <t>Poner en marcha el Observatorio de la Mujer Equidad de genero.</t>
  </si>
  <si>
    <t>Desembolso de 2 convenios suscritos con municipios. Aprobación del plan de trabajo articulado con el contrato suscrito con la UdeC</t>
  </si>
  <si>
    <t>P&gt;298040/02 0005</t>
  </si>
  <si>
    <t>Fortalecimiento de las Organizaciones de Mujeres.</t>
  </si>
  <si>
    <t>P&gt;298040/03 0003</t>
  </si>
  <si>
    <t>Realización diagnostico de los consejos consultivos existentes en Departamento</t>
  </si>
  <si>
    <t>P&gt;298040/03 0011</t>
  </si>
  <si>
    <t>Apoyar la instituciónalización y funcinamiento de los consejos consultivos municipales y del departamento.</t>
  </si>
  <si>
    <t>Servicios de asistencia técnica en políticas públicas de infancia, adolescencia y juventud. Código: 4102047</t>
  </si>
  <si>
    <t>P&gt;298040/01 0007</t>
  </si>
  <si>
    <t>Diseñar una estrategia que promueva la defensa y ejercicio de los nueve derechos del as mujeres Mujeres de Cundinamarca.</t>
  </si>
  <si>
    <t>P&gt;298040/03 0004</t>
  </si>
  <si>
    <t>Implementación de la escuela, "Escuela de formación política, liderazgo, paz y género" para el empoderamiento en derechos, participación y liderazgo de la mujer Cundinamarquesa.</t>
  </si>
  <si>
    <t>P&gt;298040/03 0012</t>
  </si>
  <si>
    <t>Acompañamiento técnico a la Secretaría de la Mujer del departamento para la implementación de la estrategia para la defensa delos derechos de la mujer.</t>
  </si>
  <si>
    <t>Facturación de servicios profesionales y de apoyo para la implementación de la estrategia. No se registra avance fisico para este corte puesto que se inicia la validación de resultados de las actividades ejecutadas. El avance se verá reflejado en el reporte del mes de julio.</t>
  </si>
  <si>
    <t>Servicio de asistencia técnica a comunidades en temas de fortalecimiento del tejido social y construcción de escenarios comunitarios protectores de derechos.</t>
  </si>
  <si>
    <t>P&gt;298063/03</t>
  </si>
  <si>
    <t>20200042502111702021</t>
  </si>
  <si>
    <t>P&gt;298063/03 0003</t>
  </si>
  <si>
    <t>Realizar ruedas de negocio por provincia para el fortalecimiento de la comercialización de los productos de las organizaciones de mujeres constituidas en el Territorio.</t>
  </si>
  <si>
    <t>Se efectúa la entrega de 24 apoyos a emprendimientos (Capital smeilla en especie).</t>
  </si>
  <si>
    <t>P&gt;298202/03</t>
  </si>
  <si>
    <t>Viviendas de Interés Prioritario urbanas mejoradas</t>
  </si>
  <si>
    <t>20200042503144001018</t>
  </si>
  <si>
    <t>P&gt;298202/03 0034</t>
  </si>
  <si>
    <t xml:space="preserve">Mejoramiento del sistema de almacenamiento de agua </t>
  </si>
  <si>
    <t>Se solicitó Concepto Precontractual para llevar a cabo obras de mejoramiento de vivienda urbana para 327 hogares en el Municipio de Tocaima. El concepto no fue expedido por falta de inscripción del proyecto específico el cual se encuentra en trámite de formulación.</t>
  </si>
  <si>
    <t>P&gt;298202/05</t>
  </si>
  <si>
    <t>Vivienda de Interés Prioritario mejoradas</t>
  </si>
  <si>
    <t>20200042503144001041</t>
  </si>
  <si>
    <t>P&gt;298202/05 0025</t>
  </si>
  <si>
    <t>Construcción de pisos rurales</t>
  </si>
  <si>
    <t>A corte 30 de junio se encuentran en proceso de verificación de los beneficiarios de los proyectos de construcción de  pisos en los municipios de Quetame, Tausa, yacopí, Subachoque, Apulo, Medina, Cachipay, Simijaca, Puerto Salgar, Útica, Sibaté, Villeta y Ubaté.
Los procesos precontractuales se encuentran en revisión en la Unidad de Contratación.</t>
  </si>
  <si>
    <t>P&gt;298202/05 0033</t>
  </si>
  <si>
    <t>Mejoramiento de cocinas rurales</t>
  </si>
  <si>
    <t>Esta actividad no registra avance a corte 30 de junio.</t>
  </si>
  <si>
    <t>P&gt;298190/04</t>
  </si>
  <si>
    <t>Espacio publico adecuado</t>
  </si>
  <si>
    <t>20200042502944002020</t>
  </si>
  <si>
    <t>P&gt;298190/04 0010</t>
  </si>
  <si>
    <t>Infraestructura física Urbana (Barrios)</t>
  </si>
  <si>
    <t xml:space="preserve"> A corte 30 de junio se encuentran en proceso de verificación los sectores a intervenir en los proyectos de mejoramiento de fachadas en los municipios de Ubalá, La Mesa, Fúquene, Sesquilé, Ubaté, Suesca, Ricaurte, Sasaima, Caparrapí, Leguazaque, Guasca, Cogua y Fómeque.
Los procesos precontractuales se encuentran en revisión en la Unidad de Contratación.</t>
  </si>
  <si>
    <t>A corte 30 de junio se encuentran en proceso de verificación los sectores a intervenir en los proyectos de mejoramiento de fachadas en los municipios de Ubalá, La Mesa, Fúquene, Sesquilé, Ubaté, Suesca, Ricaurte, Sasaima, Caparrapí, Leguazaque, Guasca, Cogua y Fómeque.
Los procesos precontractuales se encuentran en revisión en la Unidad de Contratación.</t>
  </si>
  <si>
    <t>P&gt;298161/01</t>
  </si>
  <si>
    <t>Servicios de orientación para el otorgamiento de subsidio familiar de vivienda</t>
  </si>
  <si>
    <t>20200042503024001023</t>
  </si>
  <si>
    <t>P&gt;298161/01 0016</t>
  </si>
  <si>
    <t>Diagnósticos y caracterización de población beneficiaria de intervenciones de mejoramiento habitacional</t>
  </si>
  <si>
    <t>Se suscribieron tres contratos de prestación de servicios para el fortalecimiento de la gestión de la SHV. 
Se adelantan gestiones de acompañamiento social para el desarrollo de los proyectos de mejoramiento de vivienda urbana en el marco del programa "Casa Digna, Vida Digna" y la selección de los beneficiarios de los mismos.
En el mes de abril se suscribieron cuatro contratos de prestación de servicios.</t>
  </si>
  <si>
    <t>P&gt;298207/03</t>
  </si>
  <si>
    <t>Servicio de apoyo financiero para construcción de vivienda en sitio propio</t>
  </si>
  <si>
    <t>20200042503154001034</t>
  </si>
  <si>
    <t>P&gt;298207/03 0003</t>
  </si>
  <si>
    <t>Construcción y Adquisición de viviendas urbanas VIP en Sitio Propio</t>
  </si>
  <si>
    <t>La meta no presenta avance a la fecha del presente reporte. 
La Secretaría de Hábitat y Vivienda implementó la estrategia de unificar los recursos de la meta 052, 054, 055 y 057 para la modalidad de construcción de vivienda rural, para optimizar los recursos y obtener un mayor alcance de los mismos.
Se encuentran en proceso de formulación proyectos de construcción de vivienda rural para los municipios de Ubalá, Quetame, La Calera, Guataquí, La Vega y San Antonio del Tequendama.</t>
  </si>
  <si>
    <t>P&gt;298161/02</t>
  </si>
  <si>
    <t>Servicios de asistencia técnica en procesos de producción de vivienda</t>
  </si>
  <si>
    <t>20200042503024001038</t>
  </si>
  <si>
    <t>P&gt;298161/02 0030</t>
  </si>
  <si>
    <t>Se suscribieron dos contratos de prestación de servicios para el fortalecimiento de la gestión de la SHV. Se adelantan gestiones de acompañamiento social para el desarrollo de los proyectos de construcción de vivienda urbana en el marco del programa "Vivienda social para el campo" y la selección de los beneficiarios de los mismos.
En el mes de abril se suscribieron dos contratos de prestación de servicios profesionales.
Durante el mes de junio se brindó acompañamiento y apoyo social a los hogares del municipio de La Mesa, beneficiados con el programa de VIS:  Podemos Casa, a través de charlas sobre el programa y dar a conocer conceptos de buena convivencia, la ocupación respetuosa del espacio y su relación con el ambiente para una adaptación apropiada al nuevo contexto habitacional. Charla impartida a 78 familias beneficiadas del programa Podemos Casa. Actividad desarrollada en el Polideportivo de La Mesa, con la participación del señor Alcalde y funcionarios de Colsubsidio. 
Se entregó a cada participante un folleto del tema desarrollado y se colocaron pendones en el recinto para afianzar la participación de la Gobernación de Cundinamarca, en la solución de los problemas habitacionales del municipio. 
Se contó con la participación en el evento del señor Alcalde Municipal, Humberto Segura Barragán; con la Trabajadora Social de Colsubsidio, delegada de la Gerencia de Programas de Vivienda y otros funcionarios de la sala de ventas de Colsubsidio del municipio. Por parte de la SHVS con el equipo de contratistas del área social: Diana Correa, Claudia Romero y Martha Lucía Hernández C.</t>
  </si>
  <si>
    <t>P&gt;298206/03</t>
  </si>
  <si>
    <t>Viviendas de Interés Prioritario urbanas construidas</t>
  </si>
  <si>
    <t>20200042503074001017</t>
  </si>
  <si>
    <t>P&gt;298206/03 0004</t>
  </si>
  <si>
    <t>Gestión de subsidios e incentivos</t>
  </si>
  <si>
    <t>La meta no presenta avance a la fecha del presente reporte. 
Se adelantan gestiones de acompañamiento social para el desarrollo de los proyectos de construcción de vivienda urbana en el marco del programa "Podemos Casa".
Con corte a 30 de junio la meta presenta avance en su ejecución gracias a la estrategia implementada con la Exención del pago del impuesto de registro de 3.030 hogares que recibieron este beneficio.</t>
  </si>
  <si>
    <t>P&gt;298206/05</t>
  </si>
  <si>
    <t>Vivienda de Interés Prioritario construidas</t>
  </si>
  <si>
    <t>20200042503074001039</t>
  </si>
  <si>
    <t>P&gt;298206/05 0024</t>
  </si>
  <si>
    <t>Construcción de viviendas de interés prioritario rural</t>
  </si>
  <si>
    <t>La meta no presenta avance a la fecha del presente reporte. 
La Secretaría de Hábitat y Vivienda implementó la estrategia de unificar los recursos de la meta 052, 054, 055 y 057 para la modalidad de construcción de vivienda rural, para optimizar los recursos y obtener un mayor alcance de los mismos.</t>
  </si>
  <si>
    <t>P&gt;298206/07</t>
  </si>
  <si>
    <t>Viviendas de Interés Prioritario urbanas construidas en sitio propio</t>
  </si>
  <si>
    <t>20200042503074001019</t>
  </si>
  <si>
    <t>P&gt;298206/07 0030</t>
  </si>
  <si>
    <t>Construcción de viviendas de interés prioritario en sitio propio</t>
  </si>
  <si>
    <t>La meta no presenta avance a la fecha del presente reporte. 
La Secretaría de Hábitat y Vivienda implementó la estrategia de unificar los recursos de la meta 052, 054, 055 y 057 para la modalidad de construcción de vivienda rural, para optimizar los recursos y obtener un mayor alcance de los mismos.
Se encuentra en proceso precontractual el proyecto de construcción de vivienda rural en el Municipio de Jerusalén para beneficiar a 7 hogares.
Se encuentran en proceso de formulación proyectos de construcción de vivienda rural para los municipios de Ubalá, Quetame, La Calera, Guataquí, La Vega y San Antonio del Tequendama.</t>
  </si>
  <si>
    <t>P&gt;298161/04</t>
  </si>
  <si>
    <t>Servicio de saneamiento y titulación de bienes fiscales</t>
  </si>
  <si>
    <t>20200042503024001007</t>
  </si>
  <si>
    <t>P&gt;298161/04 0008</t>
  </si>
  <si>
    <t>Saneamiento, Legalización y Titulación de predios.</t>
  </si>
  <si>
    <t xml:space="preserve">Se suscribieron 2 contratos de prestación de servicios profesionales para la gestión de los procesos de titulación a cargo de la Secretaría de Hábitat y Vivienda. Del proceso adelantado en la Vigencia 2020, a corte 28 de febrero se encuentran en proceso precontractual 5 convenios para celebrarse con el MVCT, la SHV y los municipios de Bojacá, El Colegio, Cáqueza, Chipaque y Cabrera. 
A 30 de abril se han suscrito  los siguientes Convenios Tripartita (MVCT - Dpto - Mpio): Cáqueza (         712-2021)       Cabrera            713-2021
Chipaque          714-2021
Bojacá               715-2021
El Colegio       737-2021
Sasaima            738-2021
Ubaque             739-2021
 Gachancipá    740-2021
Gachalá           741-2021
El Ministerio junto con la Secretaria de Hábitat y Vivienda, han adelantado mesas de trabajo para organizar la socialización correspondiente al Programa Nacional de Titulación de los convenios tripartitas suscritos con los diferentes municipios del Departamento y conforme la reunión del 16 de abril del 2021 la distribución de fechas de convocatoria a los Municipios, se han socializado los siguientes:
Chipaque, El Peñón, Gachalá, Nemocón, Pulí, Quipile, Sasaima, Villagómez, Cáqueza, El Colegio y Villeta.
Se suscribió un contrato de prestación de servicios profesionales.
Para el mes de mayo se han venido realizando las socializaciones correspondientes al desarrollo de la primera etapa del convenio tripartita suscrito entre la Secretaría de Hábitat y Vivienda de la Gobernación de Cundinamarca y el Ministerio de Vivienda, Ciudad y Territorio y los siguientes municipios: Cáqueza, con No. de convenio 712; Chipaque  con No. Convenio 714; El Colegio, con No. de Convenio 737; Gachalá, con No. de Convenio 741; Sasaima, con No. de Convenio 738; Villeta, con No. de Convenio 825; El Peñón, con No. de Convenio 821; Nemocón, con No. de Convenio 822; Pulí, con No. de Convenio 823 y Villagomez, con No. de Convenio 824.
Esta etapa consiste en explicar detalladamente el proceso  que abarca el asesoramiento y acompañamiento al municipio por parte de la Secretaría y del Ministerio para los procesos de Saneaminto, Legalización y Titulación de Predios fiscales urbanos. Adicionalmente se han adelantado labores en cuanto al primer punto del proceso que tiene por objeto la identificación de predios que clasifican para el programa, por medio del cruce de información catastral.
</t>
  </si>
  <si>
    <t>P&gt;298166/02</t>
  </si>
  <si>
    <t>Viviendas de Interés Social urbanas construidas</t>
  </si>
  <si>
    <t>20200042503064001014</t>
  </si>
  <si>
    <t>P&gt;298166/02 0002</t>
  </si>
  <si>
    <t>Construcción de viviendas urbanas VIS</t>
  </si>
  <si>
    <t>P&gt;298166/03</t>
  </si>
  <si>
    <t>Vivienda de Interés Social construidas</t>
  </si>
  <si>
    <t>20200042503064001042</t>
  </si>
  <si>
    <t>P&gt;298166/03 0010</t>
  </si>
  <si>
    <t>Construcción de viviendas urbanas o rurales VIS</t>
  </si>
  <si>
    <t>La actividad no reporta ejecución en el segundo trimestre de la vigencia 2021</t>
  </si>
  <si>
    <t>P&gt;298206/08</t>
  </si>
  <si>
    <t>Servicio de apoyo financiero para adquisición de vivienda</t>
  </si>
  <si>
    <t>20200042503074001031</t>
  </si>
  <si>
    <t>P&gt;298206/08 0007</t>
  </si>
  <si>
    <t>Redes de servicios públicos domiciliarios</t>
  </si>
  <si>
    <t>P&gt;298161/05</t>
  </si>
  <si>
    <t>20200042503024001004</t>
  </si>
  <si>
    <t>P&gt;298161/05 0024</t>
  </si>
  <si>
    <t>Elaboración de documentos de diagnóstico y caracterización del problema habitacional</t>
  </si>
  <si>
    <t>P&gt;298161/06</t>
  </si>
  <si>
    <t>Servicio de  Información implementado</t>
  </si>
  <si>
    <t>20200042503024001035</t>
  </si>
  <si>
    <t>P&gt;298161/06 0003</t>
  </si>
  <si>
    <t>Diseño e implementación de base de datos para organización y control de información técnica y financiera.</t>
  </si>
  <si>
    <t>P&gt;298161/06 0010</t>
  </si>
  <si>
    <t>ACTIVIDAD 2:
Adquisición de herramientas tecnológicas.</t>
  </si>
  <si>
    <t>P&gt;298161/07</t>
  </si>
  <si>
    <t>Servicios de asistencia técnica y administrativa para la formulación e implementación de proyectos de vivienda urbana</t>
  </si>
  <si>
    <t>20200042503024001022</t>
  </si>
  <si>
    <t>P&gt;298161/07 0014</t>
  </si>
  <si>
    <t>Prestación de Servicios profesionales</t>
  </si>
  <si>
    <t>Se suscribieron 20 contratos de prestación de servicios profesionales para el fortalecimiento de la capacidad técnica de la Secretaría, y para el apoyo a la gestión.
Se creó la instancia institucional, el Comité Departamental de Hábitat y Vivienda, que tiene como objetivo ser una instancia de participación para la coordinación interinstitucional e intersectorial en la formulación, implementación y ejecución de la Política Pública de Hábitat y Vivienda de Cundinamarca, orientada a mejorar la calidad de vida de los Cundinamarqueses. De igual manera, se activó la instancia de participación en el proceso de Diagnóstico de la Política Pública, donde se realizaron diferentes Focus Group, en los cuales tuvimos la participación de 9 provincias, abordando el 38% de los Municipios del Departamento, en esta etapa. Por otro lado, en coordinación con la Dirección de Sistemas de Información Geográfica, Análisis y Estadística se realizó un proceso de análisis cuantitativo que permitiera la identificación de necesidades habitacionales en el Departamento. Finalmente, el equipo de Política Pública de la Secretaría de Hábitat y Vivienda se encuentra en el proceso de sistematización de información, con el propósito de remitir a la Secretaría de Planeación los formatos correspondientes para la aprobación del Diagnóstico, y posteriormente dar inicio a la estructuración de la Política Pública.
En el mes de abril se suscribieron con cargo a esta meta 6 contratos de prestación de servicios profesionales.
Para el mes de mayo basados en el diagnóstico se identificaron unas posibles soluciones de política, por lo que se implementó una evaluación de alternativas de política pública, de acuerdo al método de evaluación multicriterio, el cual conjuga información cuantitativa y cualitativa e incorpora la ponderación de variables asociadas a la percepción, intuición y experiencia, permitiendo ordenarla y hacer comparable los diferentes factores asociados independientemente de la diversidad de su naturaleza. La anterior evalución se realizo a los Directores de la Secretaría de Hábitat y Vivienda.
En el proceso de la Política Pública enmarcado en el procedimiento de la Secretaría de Planeación, se plantea la necesidad en la etapa de Formulación, la evaluación de alternativas de política, la cual, se desarrolla de acuerdo al formato E-DEAG-FR - 90. Actividad realizada en este periodo.</t>
  </si>
  <si>
    <t>P&gt;298190/03</t>
  </si>
  <si>
    <t>Servicio de apoyo financiero en Operaciones urbanas especiales</t>
  </si>
  <si>
    <t>20200042502944002014</t>
  </si>
  <si>
    <t>P&gt;298190/03 0005</t>
  </si>
  <si>
    <t>P&gt;298190/03 0008</t>
  </si>
  <si>
    <t>P&gt;298090/01</t>
  </si>
  <si>
    <t>Servicio de asistencia técnica en actividades de explotación minera de pequeña y mediana escala</t>
  </si>
  <si>
    <t>20200042502472104004</t>
  </si>
  <si>
    <t>P&gt;298090/01 0001</t>
  </si>
  <si>
    <t>Asistir técnicamente a los actores mineros</t>
  </si>
  <si>
    <t>Profesionales han asistido técnicamente a los actores mineros del departamento.</t>
  </si>
  <si>
    <t>P&gt;298090/01 0002</t>
  </si>
  <si>
    <t>Brindar formación en salud y seguridad en el trabajo, ambiental, tecnica y adminsitrativa.</t>
  </si>
  <si>
    <t>P&gt;298090/03</t>
  </si>
  <si>
    <t>Servicio de asistencia técnica para la regularización de las actividades mineras</t>
  </si>
  <si>
    <t>20200042502472104018</t>
  </si>
  <si>
    <t>P&gt;298090/03 0004</t>
  </si>
  <si>
    <t>Asistir y asesorar empresarialmente a las UPM´s</t>
  </si>
  <si>
    <t>Se han asesorado empresas del sector minero del departamento</t>
  </si>
  <si>
    <t>P&gt;298092/01</t>
  </si>
  <si>
    <t>2020004250228104020</t>
  </si>
  <si>
    <t>P&gt;298092/01 0001</t>
  </si>
  <si>
    <t>Contribuir técnica, financiera y/o asistencialmente en la generación de conocimiento y desarrollo en aspectos mineros, geológicos o ambientales.</t>
  </si>
  <si>
    <t>P&gt;298031/01</t>
  </si>
  <si>
    <t>Estudios de pre inversión</t>
  </si>
  <si>
    <t>20200042501872102033</t>
  </si>
  <si>
    <t>P&gt;298031/01 0001</t>
  </si>
  <si>
    <t>Realizar estudios y diseños redes eléctricas.</t>
  </si>
  <si>
    <t>P&gt;298031/02</t>
  </si>
  <si>
    <t>Redes domiciliarias de energía eléctrica instaladas</t>
  </si>
  <si>
    <t>20200042501872102045</t>
  </si>
  <si>
    <t>P&gt;298031/02 0004</t>
  </si>
  <si>
    <t>Construir redes eléctricas</t>
  </si>
  <si>
    <t>P&gt;298031/02 0005</t>
  </si>
  <si>
    <t>Interventoría.</t>
  </si>
  <si>
    <t>P&gt;298125/01</t>
  </si>
  <si>
    <t>Redes de distribución de gas combustible construidas</t>
  </si>
  <si>
    <t>20200042502542101009</t>
  </si>
  <si>
    <t>2020/004250254/2101009 0004</t>
  </si>
  <si>
    <t>Fortalecimiento a la gestión y el seguimiento de proyectos de gas domiciliario.</t>
  </si>
  <si>
    <t>Seguimiento a convenios para el adecuado cumplimiento de las metas por parte de los contratistas.</t>
  </si>
  <si>
    <t>P&gt;298125/02</t>
  </si>
  <si>
    <t>Infraestructura de regasificación construida</t>
  </si>
  <si>
    <t>20200042502542101007</t>
  </si>
  <si>
    <t>P&gt;298125/03</t>
  </si>
  <si>
    <t>Redes domiciliarias de gas combustible instaladas</t>
  </si>
  <si>
    <t>20200042502542101016</t>
  </si>
  <si>
    <t>2020/004250254/2101016 0007</t>
  </si>
  <si>
    <t>Financiar las obras del Cargo por Conexión.</t>
  </si>
  <si>
    <t>P&gt;298042/01</t>
  </si>
  <si>
    <t>Unidades de generación fotovoltaica de energía eléctrica instaladas</t>
  </si>
  <si>
    <t>20200042501932102058</t>
  </si>
  <si>
    <t>P&gt;298042/01 0002</t>
  </si>
  <si>
    <t>FORTALECER LAS CAPACIDADES DE GESTIÓN (Apoyo técnico)</t>
  </si>
  <si>
    <t>Con los contratistas se ha realizado la estructuración de proyectos para el cumplimiento de la meta.</t>
  </si>
  <si>
    <t>P&gt;298042/01 0003</t>
  </si>
  <si>
    <t>SUMINISTRO E INSTALACIÓN DE SISTEMAS DE ENERGÍAS RENOVABLES</t>
  </si>
  <si>
    <t>P&gt;298116/01</t>
  </si>
  <si>
    <t>Documentos metodológicos</t>
  </si>
  <si>
    <t>20200042502794102040</t>
  </si>
  <si>
    <t>P&gt;298116/01 0001</t>
  </si>
  <si>
    <t>Elaboración de estudios e investigaciones de bienestar y felicidad</t>
  </si>
  <si>
    <t>P&gt;298116/01 0002</t>
  </si>
  <si>
    <t>Recolección, tabulación, desarrollo de indicadores , procesamiento y análisis de datos e información sobre el bienestar y felicidad</t>
  </si>
  <si>
    <t>P&gt;298116/01 0003</t>
  </si>
  <si>
    <t>Divulgación de la información</t>
  </si>
  <si>
    <t>P&gt;298116/01 0004</t>
  </si>
  <si>
    <t>Operación del observatorio de bienestar y felicidad del Departamento</t>
  </si>
  <si>
    <t>P&gt;298116/02</t>
  </si>
  <si>
    <t>20200042502794102041</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</si>
  <si>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</si>
  <si>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</si>
  <si>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</si>
  <si>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</si>
  <si>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</si>
  <si>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</si>
  <si>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P&gt;298116/02 0008</t>
  </si>
  <si>
    <t>Asistencia técnica a través de capacitaciones, conferencias, talleres, simposios, entre otros, de la política pública de felicidad y bienestar</t>
  </si>
  <si>
    <t>P&gt;298116/03</t>
  </si>
  <si>
    <t>20200042502794102043</t>
  </si>
  <si>
    <t>P&gt;298116/03 0010</t>
  </si>
  <si>
    <t>Generar herramientas virtuales para el análisis de las emociones de la población en los 116 municipios del Departamento</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</si>
  <si>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</si>
  <si>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</si>
  <si>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</si>
  <si>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</si>
  <si>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P&gt;298116/03 0013</t>
  </si>
  <si>
    <t>Realizar 15 cursos virtuales sobre la adquisición de habilidades para una vida positiva adecuados para cada edad</t>
  </si>
  <si>
    <t>P&gt;298116/03 0014</t>
  </si>
  <si>
    <t>Crear laboratorio de iniciativas y oportunidades juveniles para el bienestar</t>
  </si>
  <si>
    <t>P&gt;298148/01</t>
  </si>
  <si>
    <t>Servicio de gestión del riesgo para abordar situaciones prevalentes de origen laboral</t>
  </si>
  <si>
    <t>20200042502811901122</t>
  </si>
  <si>
    <t>P&gt;298148/01 0001</t>
  </si>
  <si>
    <t>Reporte SIVISALA a nivel municipal a través del desarrollo de capacidades de personal a cargo.</t>
  </si>
  <si>
    <t>P&gt;298148/01 0002</t>
  </si>
  <si>
    <t>Asistir técnicamente a municipios priorizados en la implementación de las líneas estratégicas de Política Pública, sin requerir la adopción de la misma.</t>
  </si>
  <si>
    <t xml:space="preserve">Se realiza asistencia tecnica  a los  municipios priorizados de Gachancipa, Cota, Choconta, Guaduas, Villeta, Girardot, Cucunuba; Lenguazaque, Ubate, guacheta, Funza y Guasca. </t>
  </si>
  <si>
    <t>P&gt;298148/01 0003</t>
  </si>
  <si>
    <t>Realizar asistencia técnica a trabajadores informales frente al manejo de plaguicidas y organofosforados</t>
  </si>
  <si>
    <t>P&gt;298148/01 0005</t>
  </si>
  <si>
    <t>Realizar vigilancia epidemiológica por exposición a organofosforados en la población trabajadora informal.</t>
  </si>
  <si>
    <t>Se realiza asistencia tecnica a los municipios de Madrid,  Funza, UBATE, FUQUENE, CARMEN DE CARUPA, UBAQUE, UNE, FOMEQUE,  Fusagasuga, Zipaquira y Mosquera  para la implementacion de las acciones de vigilancia epidemiologica de organofosforados VEO, las cuales van dirigidas a los trabajadores Informales, expuestos a plaguicidas. Se entrega guia del programa y las orientaciones especificas de acuerdo con la cateroria de estos municipios.</t>
  </si>
  <si>
    <t>P&gt;298148/01 0006</t>
  </si>
  <si>
    <t>Realizar acciones de gestión del riesgo ocupacional de trabajadores informales y formales</t>
  </si>
  <si>
    <t>* Se realizan 18 asistecnias tecnicas  para ejecución de PAS en salud laboral a los municipios de  Nilo, Yacopi, Madrid,  Gacheta, La Calera,, cajica, Guayabetal, Zipaquira,  El Colegio, El Rosal, Facatativa, Mosquera, Soacha, La Vega, La Mesa, Nimaima, Nocaima, Quebradanegra. .
* Se realiza asistenia para el fortalecimiento del sistema de vigilancia en salud laboral SIVISALA, capacitando tanto a entes municipales, como a ips para identificación y reporte adecuado de casos de accidente y enfermedad laboral, a los municipios de Cota, Tocancipa, Choconta, Paime, San Cayetano, Tabio, Cajica, Chia, Villeta, Nemocon, Pacho, Guasca, Sopo, Carupa y Fusagasuga.
*Se realizan 56 asistencias tecnicas para la ejecución del plan de acción en salud laboral a los municipios de Sopo, Chia, Tabio, Tocancipa, Fusagasuga, Granada, San Bernardo, Tibacuy ,Silvania, Gachala, Puerto Salgar, Une, Ubala, Viani, Caqueza,  Subachoque, Sasaima, Nemocon, Cogua, Tenjo, Sibate,  Bojaca, Choachi, Gama, Guatavita, Macheta, San juan de Rioseco, Ubaque, Beltran, Fuquene, Pandi, Susa, Sutatausa, Tausa, Cachipay,  La peña, Tena,  Paratebueno,  Pacho,Carmen de Carupa, Villagomez, Puli, Cabrera, Topaipi, , Quipile, Tibirita, Quetame, Bituima, Fomeque, Manta, Gutierrez, Fosca,   Chaguani, Chipaque,  Junin, Villapinzón.                                                                 
 *Se realizan 12 asistecnias tecnicas para el fortalecimiento del Sistema de Vigilancia en Salud Laboral SIVISALA a los municipios de  Facatativá,  Madrid, Mosquera, Nilo, Funza, Zipaquira,  Soacha, Girardot, Tenjo, Fosca, Tena, Cachipay.</t>
  </si>
  <si>
    <t>P&gt;298172/02</t>
  </si>
  <si>
    <t>Servicios de Salud prestados a población pobre en lo no cubierto por subsidios.</t>
  </si>
  <si>
    <t>20200042502871901100</t>
  </si>
  <si>
    <t>P&gt;298172/02 0001</t>
  </si>
  <si>
    <t>Contratar con la red no adscrita la prestación de salud para la PPNA y extranjera, incluida la PVCA con enfoque diferencial.</t>
  </si>
  <si>
    <t>Seguimiento de los siguimientos de los contratos SS-CDCTI-520-2020 SUBRED INTEGRADA DE SERVICIOS DE SALUD NORTE ESE y SS-CDCTI-557-2020 INSTITUTO NACIONAL DE CANCEROLOGIA se entruenta en proceso de liquidacion; SS-CDCTI-757-2020 SUBRED INTEGRADA DE SERVICIOS DE SALUD CENTRO ORIENTE ESE; SS-CDCTI-758-2020 SUBRED INTEGRADA DE SERVICIOS DE SALUD SUR OCCIDENTE ESE se encuentran en vigencia.
Es un adelantado los estudios corespondiente para la contratacion Instituto Cancerologico y SUBRED INTEGRADA DE SERVICIOS DE SALUD NORTE ESE.
En RED NO ADSCRITA en contratos de las vigencias 2018, 2019 y 2020 para la poblacion que esta asegurada  en lo radicado por un valor de $ 458.9230.460, en proceso de auditoria po valor de $ 457.234.352; notificado de glosa por un valor de $ 455.986.300, reconocido certificado por AUD es por un valor $ 1.248.052.
Y para los migrantes que no esta aseguradaen lo radicado por un valor de $ 937.201.477, en proceso de auditoria po valor de $ 717.996.899; notificado de glosa por un valor de $ 611.843.270, reconocido certificado por AUD es por un valor $ 106.153.629
Seguimiento de los siguimientos de los contratos SS-CDCTI-520-2020 SUBRED INTEGRADA DE SERVICIOS DE SALUD NORTE ESE; SS-CDCTI-557-2020 INSTITUTO NACIONAL DE CANCEROLOGIA; SS-CDCTI-757-2020 SUBRED INTEGRADA DE SERVICIOS DE SALUD CENTRO ORIENTE ESE; SS-CDCTI-758-2020 SUBRED INTEGRADA DE SERVICIOS DE SALUD SUR OCCIDENTE ESE que se les realizaron prorrogas por seis meses en la vigencia 2020.
En RED NO ADSCRITA en lo radicado por un valor de $ 3.033.855.297 que tiene radicada en facturas 3095, en auditado con una cantidad en facturas 2926 por un valor de $2.889.129.934.</t>
  </si>
  <si>
    <t>P&gt;298172/02 0003</t>
  </si>
  <si>
    <t>Tramitar el pago de cartera por prestación de servicios a la PPNA y extranjera, incluida la PVCA – Sin respaldo contractual.</t>
  </si>
  <si>
    <t>Se rececionan las cuentas medicas por la prestacion de los servicios y tecnologias no contenidos en el POS en la PPNA incluye PVCA de la RED ADSCRITA y RED NO ADSCRITA, esta en proceso de auditoria.
En RED NO ADSCRITA en lo radicado por un valor de $ 5.152.366.827 que tiene radicada en facturas 7773, en auditado con una cantidad en facturas 2252 por un valor de $3.217.486.940.
En RED ADSCRITA en lo radicado por un valor de $ 5.170.064.816 que tiene radicada en facturas 3707, en auditado con una cantidad en facturas 2217 por un valor de $3.181.040.506.
En NO PBS en lo radicado por un valor de $45.302.011 que tiene radicada en facturas 44, en auditado con una cantidad en facturas 35 por un valor de $36.446.434.
Se rececionan las cuentas medicas por la prestacion de los servicios y tecnologias no contenidos en el POS en la PPNA incluye PVCA de la RED ADSCRITA y RED NO ADSCRITA, esta en proceso de auditoria.
En la atencion de poblacion nacional y migrante no afiliada hay una radicacion por un valor de $ 11.921.467.401, en proceso de auditoria po valor de $ 5.456.254.532; notificado de glosa por un valor de $ 3.851.511.036, reconocido certificado por AUD es por un valor $ 1.072.280.096.</t>
  </si>
  <si>
    <t>%</t>
  </si>
  <si>
    <t>P&gt;298172/02 0006</t>
  </si>
  <si>
    <t>Coordinar el pago de cartera con vigencias anteriores</t>
  </si>
  <si>
    <t>Se rececionan las cuentas medicas por la prestacion de los servicios y tecnologias no contenidos en el PBS en la PPNA incluye PVCA de la RED ADSCRITA y RED NO ADSCRITA de las vigencias anteriores y esta en proceso de auditoria.
En RED NO ADSCRITA en lo radicado por un valor de $ 2.128.360.330 que tiene radicada en facturas 4022, en auditado con una cantidad en facturas 3938 por un valor de $2.050.918.286 y con una devolucion cantida de facturas 13 por un valor de $2.195.519.
En RED ADSCRITA en lo radicado por un valor de $ 1.859.125.905 que tiene radicada en facturas 3901, en auditado con una cantidad en facturas 3878 por un valor de $1.791.153.075.
En NO PBS en lo radicado por un valor de $269.234.425 que tiene radicada en facturas 121, en auditado con una cantidad en facturas 60 por un valor de $259.765.211 y con una devolucion cantida de facturas 13 por un valor de $2.195.519.
Se rececionan las cuentas medicas por la prestacion de los servicios y tecnologias no contenidos en el PBS en la PPNA incluye PVCA de la RED ADSCRITA y RED NO ADSCRITA de las vigencias anteriores y esta en proceso de auditoria.
En la atencion de poblacion nacional y migrante no afiliada hay una radicacion por un valor de $ 50.811.617.827, en proceso de auditoria po valor de $ 43.520.757.182; notificado de glosa por un valor de $ 24.462.892.402, reconocido certificado por AUD es por un valor $ 19.057.847.170 y devoluciones por un valor de $ 11.687.278.850.
En NO PBS hay facturas radicadas de 11449 facturas por un valor de $23.608.350.427; facturas sin soportes de 91 facturas por un valor de $ 40.706.786; facturas devueltas a IPS de 388 facturas por un valor de $277.796.727.  Con facturas auditables de 10970 facturas por un valor de $23.289.849.914 (corresponde a facturas radicadas, menos sin soportes, menos devueltas a IPS, menos a AUD hecho por la ssc). Con facturas auditadas de 10941 facturas por un valor de $23.289.846.914, con valor certificado en AUD de 5995 facturas por un valor de $ 7.450.405.275.  Con un valor glosa relacionada en AUD facturas por un valor de $ 3.864.768.016.</t>
  </si>
  <si>
    <t>P&gt;298172/02 0007</t>
  </si>
  <si>
    <t>Concurrir en la financiación con la operación de la prestación de servicios en la red adscrita del Departamento.</t>
  </si>
  <si>
    <t>Esta en proceso de revision de los estudios previos por unidad de contratcion del DEPARTAMENTO.</t>
  </si>
  <si>
    <t>P&gt;298172/02 0008</t>
  </si>
  <si>
    <t>Contratar con la red adscrita la prestación de salud para la PPNA y extranjera, incluida la PVCA con enfoque diferencial.</t>
  </si>
  <si>
    <t>Seguimiento de los siguimientos de los contratos SS-CDCTI-683-2020 ESE HOSPITAL SAN RAFAEL DE FACATATIVA; SS-CDCTI-700-2020 ESE HOSPITAL SAN RAFAEL DE FUSAGASUGA; SS-CDCTI-763-2020 ESE HOSPITAL SAN RAFAEL DE CAQUEZA; SS-CDCTI-771-2020 ESE HOSPITAL SAN RAFAEL DE PACHO; SS-CDCTI-764-2020 ESE HOSPITAL PEDRO LEON ALVAREZ DIAZ DE LA MESA; SS-CDCTI-699-2020 ESE HOSPITAL EL SALVADOR DE UBATE; SS-CDCTI-825-2020 ESE HOSPITAL UNIVERSITARIO DE LA SAMARITANA que se les realizaron prorrogas por seis meses en la vigencia 2020
En RED ADSCRITA en lo radicado por un valor de $ 3.033.718.717 que tiene radicada en facturas 3093, en auditado con una cantidad en facturas 2924 por un valor de $2.888.993.354.
Seguimiento de los siguimientos de los contratos SS-CDCTI-683-2020 ESE HOSPITAL SAN RAFAEL DE FACATATIVA, SS-CDCTI-700-2020 ESE HOSPITAL SAN RAFAEL DE FUSAGASUGA, SS-CDCTI-763-2020 ESE HOSPITAL SAN RAFAEL DE CAQUEZA, SS-CDCTI-764-2020 ESE HOSPITAL PEDRO LEON ALVAREZ DIAZ DE LA MESA, SS-CDCTI-699-2020 ESE HOSPITAL EL SALVADOR DE UBATE y SS-CDCTI-825-2020 ESE HOSPITAL UNIVERSITARIO DE LA SAMARITANA estan en proceso de liquidación y SS-CDCTI-771-2020 ESE HOSPITAL SAN RAFAEL DE PACHOque se les realizaron prorrogas por seis meses en la vigencia.
Este proceso de contratacion ESE Hospitales San Rafael de Facatativa, Fusagasuga y Caqueza; Universita La Samaritana; Mario Gaitan Yanguas de Sohacha.
Esta en elaboracion de proceso de estudios previos y en solicitud de documentacion de los iguientes ESE Hospitales PEDRO LEON ALVAREZ DE LA MESA, EL SALVADOR DE UBATE, NUESTRA SEÑORA DEL PILAR DE MEDINA, NUESTRA SEÑORA DE LA MERCEDES DE FUNZA, DIVINO SALVADOR DE SOPO, SAN JOSE DE GUADUAS, SANTA MATILDE DE MADRID y SALAZAR DE VILLETA.
En RED ADSCRITA en contratos de las vigencias 2018, 2019 y 2020 para la poblacion que esta asegurada  en lo radicado por un valor de $ 8.670.420.030, en proceso de auditoria po valor de $ 5.822.127.584; notificado de glosa por un valor de $ 2.919.543.990, reconocido certificado por AUD es por un valor $ 2.902.583.594 y devolucion por un valor de $ 20.871.482.
Y para los migrantes que no esta aseguradaen lo radicado por un valor de $ 18.343.054.446, en proceso de auditoria po valor de $ 16.666.341.022; notificado de glosa por un valor de $ 10.080.632.218, reconocido certificado por AUD es por un valor $ 6.585.708.804 y devolución por un valor $ 296.414.428.</t>
  </si>
  <si>
    <t>P&gt;298172/02 0009</t>
  </si>
  <si>
    <t>Gestionar las solicitudes para los Servicios de salud a la Población que así lo requiera.</t>
  </si>
  <si>
    <t>Se gestionan las solicitudes a los Servicios para la población PPNA y migrantes a cargo del Departamento medio de trámite a los requerimientos de prestación de servicios salud y de tecnologías no incluidos dentro del plan de beneficios en la Red Adscrita y No Adscrita en el 1er trimestre se autorizaron por parte de los usuarios de manera ambulatoria y en tramite a los requerimientos hospitalizados.
Dando respuesta a los requerimientos de orden judicial solicitados por Tutela son 221, en Desacato, Fallos e Impanaciones son 37 de la PPNA del Departamento, del cual en el 1er trimestre de 2021 el 98% de los fallos de tutela e incidentes de desacato resultan favorables a la Secretaría de Salud de Cundinamarca. Se han gestionado 143 PQRD dando respuesta a requerimientos de los usuarios del Sistema de Seguridad Social en Salud (SGSSS) por fallas en el acceso a los servicios de salud y por la población pobre no afiliada al Sistema de Seguridad Social en Salud (SGSSS) y la adscrita al Régimen Contributivo y Subsidiado en los eventos no incluidos en el Plan de Beneficios.
El mayor número de PQRS Y PQRD que se han gestionado corresponde a los usuarios adscritos al régimen subsidiado y contributivo afiliados a las EPS Convida.
La mayor barrera de acceso a la salud durante el año2021 que presentaron los usuarios del SGSSS y la población PPNA fueron las QUEJAS DE MAL SERVICIO DE LAS EPS - IPS, seguido de la NO ENTREGA DE MEDICAMENTOS TECNOLOGIAS Y COMPLEMENTARIOS
Se gestionan las solicitudes a los Servicios para la población PPNA y migrantes a cargo del Departamento medio de trámite a los requerimientos de prestación de servicios salud y de tecnologías no incluidos dentro del plan de beneficios en la Red Adscrita y No Adscrita en el segundo trimestre se autorizaron por parte de los usuarios de manera ambulatoria y en tramite a los requerimientos hospitalizados.
Dando respuesta a los requerimientos de orden judicial solicitados por Tutela son 240, en Desacato, Fallos e Impanaciones son 35 de la PPNA del Departamento, del cual en el en el segundo trimestre de 2021 el 98% de los fallos de tutela e incidentes de desacato resultan favorables a la Secretaría de Salud de Cundinamarca. Se han gestionado 139 PQRD dando respuesta a requerimientos de los usuarios del Sistema de Seguridad Social en Salud (SGSSS) por fallas en el acceso a los servicios de salud y por la población pobre no afiliada al Sistema de Seguridad Social en Salud (SGSSS) y la adscrita al Régimen Contributivo y Subsidiado en los eventos no incluidos en el Plan de Beneficios.
El mayor número de PQRS Y PQRD que se han gestionado corresponde a los usuarios adscritos al régimen subsidiado y contributivo afiliados a las EPS Convida.
La mayor barrera de acceso a la salud durante el año2021 que presentaron los usuarios del SGSSS y la población PPNA fueron las QUEJAS DE MAL SERVICIO DE LAS EPS - IPS, seguido de la NO ENTREGA DE MEDICAMENTOS TECNOLOGIAS Y COMPLEMENTARIOS</t>
  </si>
  <si>
    <t>P&gt;298172/02 0010</t>
  </si>
  <si>
    <t>Determinar el valor a pagar por los servicios y tecnologías no contenidos en el POS a PPNA y extranjera, incluida la PVCA con enfoque diferencial.</t>
  </si>
  <si>
    <t>En el proceso de Auditoría de Cuentas Medicas en el 1er Trimestre de la vigencia 2021, inicia con la radicación de cuentas por parte de las Instituciones Prestadoras de Salud (IPS) con los Servicios para la Población a Cargo del Departamento.
Se rececionan las cuentas medicas por la prestacion de los servicios y tecnologias no contenidos en el PBS en la PPNA incluye PVCA de la RED ADSCRITA y RED NO ADSCRITA de las vigencias anteriores y esta en proceso de auditoria.
En RED NO ADSCRITA en lo radicado por un valor de $ 10.314.582.454 que tiene radicada en facturas 10868, en auditado con una cantidad en facturas 9116 por un valor de $8.157.535.160 y con una devolucion cantida de facturas 13 por un valor de $2.195.519.
En RED ADSCRITA en lo radicado por un valor de $ 9.999.909.438 que tiene radicada en facturas 10701, en auditado con una cantidad en facturas 9019 por un valor de $7.861.186.935.
En NO PBS en lo radicado por un valor de $314.673.016 que tiene radicada en facturas 167, en auditado con una cantidad en facturas 97 por un valor de $296.348.225 y con una devolucion cantida de facturas 13 por un valor de $2.195.519.
En el proceso de Auditoría de Cuentas Medicas en el 2DO Trimestre de la vigencia 2021, inicia con la radicación de cuentas por parte de las Instituciones Prestadoras de Salud (IPS) con los Servicios para la Población a Cargo del Departamento.
Se rececionan las cuentas medicas por la prestacion de los servicios y tecnologias no contenidos en el PBS en la PPNA incluye PVCA de la RED ADSCRITA y RED NO ADSCRITA de las vigencias anteriores y esta en proceso de auditoria.
En RED NO ADSCRITA en contratos de las vigencias 2018, 2019 y 2020 para la poblacion que esta asegurada  en lo radicado por un valor de $ 458.9230.460, en proceso de auditoria po valor de $ 457.234.352; notificado de glosa por un valor de $ 455.986.300, reconocido certificado por AUD es por un valor $ 1.248.052.
Y para los migrantes que no esta aseguradaen lo radicado por un valor de $ 937.201.477, en proceso de auditoria po valor de $ 717.996.899; notificado de glosa por un valor de $ 611.843.270, reconocido certificado por AUD es por un valor $ 106.153.629.
En RED ADSCRITA en contratos de las vigencias 2018, 2019 y 2020 para la poblacion que esta asegurada  en lo radicado por un valor de $ 8.670.420.030, en proceso de auditoria po valor de $ 5.822.127.584; notificado de glosa por un valor de $ 2.919.543.990, reconocido certificado por AUD es por un valor $ 2.902.583.594 y devolucion por un valor de $ 20.871.482.
En la atencion de poblacion nacional y migrante no afiliada hay una radicacion por un valor de $ 50.811.617.827, en proceso de auditoria po valor de $ 43.520.757.182; notificado de glosa por un valor de $ 24.462.892.402, reconocido certificado por AUD es por un valor $ 19.057.847.170 y devoluciones por un valor de $ 11.687.278.850.
En NO PBS hay facturas radicadas de 11449 facturas por un valor de $23.608.350.427; facturas sin soportes de 91 facturas por un valor de $ 40.706.786; facturas devueltas a IPS de 388 facturas por un valor de $277.796.727.  Con facturas auditables de 10970 facturas por un valor de $23.289.849.914 (corresponde a facturas radicadas, menos sin soportes, menos devueltas a IPS, menos a AUD hecho por la ssc). Con facturas auditadas de 10941 facturas por un valor de $23.289.846.914, con valor certificado en AUD de 5995 facturas por un valor de $ 7.450.405.275.  Con un valor glosa relacionada en AUD facturas por un valor de $ 3.864.768.016.
Y para los migrantes que no esta aseguradaen lo radicado por un valor de $ 18.343.054.446, en proceso de auditoria po valor de $ 16.666.341.022; notificado de glosa por un valor de $ 10.080.632.218, reconocido certificado por AUD es por un valor $ 6.585.708.804 y devolución por un valor $ 296.414.428.
En la atencion de poblacion nacional y migrante no afiliada hay una radicacion por un valor de $ 11.921.467.401, en proceso de auditoria po valor de $ 5.456.254.532; notificado de glosa por un valor de $ 3.851.511.036, reconocido certificado por AUD es por un valor $ 1.072.280.096</t>
  </si>
  <si>
    <t>P&gt;298172/02 0012</t>
  </si>
  <si>
    <t>Tramitar los contratos de Prestaciones de Salud a la PPNA y extranjera, incluida la PVCA con enfoque diferencial.</t>
  </si>
  <si>
    <t>Seguimiento de los siguimientos de los contratos SS-CDCTI-520-2020 SUBRED INTEGRADA DE SERVICIOS DE SALUD NORTE ESE; SS-CDCTI-557-2020 INSTITUTO NACIONAL DE CANCEROLOGIA; SS-CDCTI-757-2020 SUBRED INTEGRADA DE SERVICIOS DE SALUD CENTRO ORIENTE ESE; SS-CDCTI-758-2020 SUBRED INTEGRADA DE SERVICIOS DE SALUD SUR OCCIDENTE ESE; SS-CDCTI-683-2020 ESE HOSPITAL SAN RAFAEL DE FACATATIVA; SS-CDCTI-700-2020 ESE HOSPITAL SAN RAFAEL DE FUSAGASUGA; SS-CDCTI-763-2020 ESE HOSPITAL SAN RAFAEL DE CAQUEZA; SS-CDCTI-771-2020 ESE HOSPITAL SAN RAFAEL DE PACHO; SS-CDCTI-764-2020 ESE HOSPITAL PEDRO LEON ALVAREZ DIAZ DE LA MESA; SS-CDCTI-699-2020 ESE HOSPITAL EL SALVADOR DE UBATE; SS-CDCTI-825-2020 ESE HOSPITAL UNIVERSITARIO DE LA SAMARITANA que se les realizaron prorrogas por seis meses en la vigencia 2020
En RED ADSCRITA en lo radicado por un valor de $ 3.033.718.717 que tiene radicada en facturas 3093, en auditado con una cantidad en facturas 2924 por un valor de $2.888.993.354.
En RED NO ADSCRITA en lo radicado por un valor de $ 3.033.855.297 que tiene radicada en facturas 3095, en auditado con una cantidad en facturas 2926 por un valor de $2.889.129.934.
Seguimiento de los siguimientos de los contratos SS-CDCTI-520-2020 SUBRED INTEGRADA DE SERVICIOS DE SALUD NORTE ESE; SS-CDCTI-557-2020 INSTITUTO NACIONAL DE CANCEROLOGIA; SS-CDCTI-683-2020 ESE HOSPITAL SAN RAFAEL DE FACATATIVA; SS-CDCTI-700-2020 ESE HOSPITAL SAN RAFAEL DE FUSAGASUGA; SS-CDCTI-763-2020 ESE HOSPITAL SAN RAFAEL DE CAQUEZA; SS-CDCTI-764-2020 ESE HOSPITAL PEDRO LEON ALVAREZ DIAZ DE LA MESA; SS-CDCTI-699-2020 ESE HOSPITAL EL SALVADOR DE UBATE; SS-CDCTI-825-2020 ESE HOSPITAL UNIVERSITARIO DE LA SAMARITANA estan en proceso de liquidación.
SS-CDCTI-757-2020 SUBRED INTEGRADA DE SERVICIOS DE SALUD CENTRO ORIENTE ESE; SS-CDCTI-758-2020 SUBRED INTEGRADA DE SERVICIOS DE SALUD SUR OCCIDENTE ESE y SS-CDCTI-771-2020 ESE HOSPITAL SAN RAFAEL DE PACHO que estan en vigencia.
Es un adelantado los estudios corespondiente para la contratacion Instituto Cancerologico y SUBRED INTEGRADA DE SERVICIOS DE SALUD NORTE ESE.
Este proceso de contratacion ESE Hospitales San Rafael de Facatativa, Fusagasuga y Caqueza; Universita La Samaritana; Mario Gaitan Yanguas de Sohacha.
Esta en elaboracion de proceso de estudios previos y en solicitud de documentacion de los iguientes ESE Hospitales PEDRO LEON ALVAREZ DE LA MESA, EL SALVADOR DE UBATE, NUESTRA SEÑORA DEL PILAR DE MEDINA, NUESTRA SEÑORA DE LA MERCEDES DE FUNZA, DIVINO SALVADOR DE SOPO, SAN JOSE DE GUADUAS, SANTA MATILDE DE MADRID y SALAZAR DE VILLETA.
En RED ADSCRITA en contratos de las vigencias 2018, 2019 y 2020 para la poblacion que esta asegurada  en lo radicado por un valor de $ 8.670.420.030, en proceso de auditoria po valor de $ 5.822.127.584; notificado de glosa por un valor de $ 2.919.543.990, reconocido certificado por AUD es por un valor $ 2.902.583.594 y devolucion por un valor de $ 20.871.482.  Y para los migrantes que no esta aseguradaen lo radicado por un valor de $ 18.343.054.446, en proceso de auditoria po valor de $ 16.666.341.022; notificado de glosa por un valor de $ 10.080.632.218, reconocido certificado por AUD es por un valor $ 6.585.708.804 y devolución por un valor $ 296.414.428.
En RED NO ADSCRITA en contratos de las vigencias 2018, 2019 y 2020 para la poblacion que esta asegurada  en lo radicado por un valor de $ 458.9230.460, en proceso de auditoria po valor de $ 457.234.352; notificado de glosa por un valor de $ 455.986.300, reconocido certificado por AUD es por un valor $ 1.248.052.   Y para los migrantes que no esta aseguradaen lo radicado por un valor de $ 937.201.477, en proceso de auditoria po valor de $ 717.996.899; notificado de glosa por un valor de $ 611.843.270, reconocido certificado por AUD es por un valor $ 106.153.629</t>
  </si>
  <si>
    <t>P&gt;298172/02 0013</t>
  </si>
  <si>
    <t>Contratar con la red adscrita y no adscrita la atención al COVID-19 para la PPNA y extranjera, incluida la PVCA.</t>
  </si>
  <si>
    <t>P&gt;298172/02 0014</t>
  </si>
  <si>
    <t>Tramitar el pago de cartera por la atención al COVID-19 para la PPNA y extranjera, conglomerados y poblacion a cargo del ente territorial.</t>
  </si>
  <si>
    <t>Con la atención al COVID-19 para la PPNA y extranjera, conglomerados y poblacion a cargo del Departamento, hay una radicacion por un valor $70.022.127, esta en proceso de auditoria por un valor de $24.732.127, hay valor a reconocer de lo auditado por $1.260.000 y valor certificado en AUD por $70.000</t>
  </si>
  <si>
    <t>P&gt;298172/01</t>
  </si>
  <si>
    <t>Servicio de asistencia técnica para el desarrollo de capacidades en los actores del Sistema General de Seguridad Social en Salud</t>
  </si>
  <si>
    <t>20200042502871901069</t>
  </si>
  <si>
    <t>P&gt;298172/01 0002</t>
  </si>
  <si>
    <t>Hacer seguimiento a la red contratada y municipios descentralizados (PAMEC), garantizando la oportunidad y satisfacción de la atención en salud.</t>
  </si>
  <si>
    <t xml:space="preserve">En el segundo trimestre de 2021, se trealizo reuniones el equipo de trabajo para establecer una herramientas de evaluación y consolidación con los objetios de calidad.
Se realizo una identificar las barreras de acceso generadas por la EPS en la accesibilidad del uso de los servicios de salud, el seguimiento y consolidacion de PQRS y PQRD. motivos las </t>
  </si>
  <si>
    <t>P&gt;298172/01 0004</t>
  </si>
  <si>
    <t>Realizar seguimiento a las IPS y los municipios en lo definido en la resolución para actividades de PyD en salud y la afiliación de la población no asegurada.</t>
  </si>
  <si>
    <t>Reporte acumulado se realizaron las siguientes actividades: se realiza planeación para verificar los correos enviados para reporte de 4to trimestre 2020, y programación revisión de 1er trimestre 2021. Se realiza revisión de correos electrónicos recepcionando y actualizando los reportes realizados por las IPS los 116 municipios del departamento el Hospital La Samaritana, entre archivos planos y oficios de no atención correspondiente a los meses del 4to trimestre de 2020.
Se realizo el cargue correspondiente al tercer trimestre de 2020 a la plataforma Pisis como lo establece el Ministerio de Salud
Se logró la recepción de informes en cuanto a los reportes del primer trimestre del 2021 de la gran mayoría de los 116 municipios y Hospital Samaritana.
Se realizó Asistencia Técnica a los 116 Municipios del Departamento, indicando los nuevos lineamientos del Anexo Técnico de la Resolución 202 de 2021, resolviendo dudas sobre el nuevo reporte que se debe realizar dentro de la vigencia 2021, por lo que solicitó a los Entes Territoriales enviar nuevamente los reportes del primer trimestre del 2021 con las nuevas variables. También se capacitaron sobre la afiliación de oficio, conforme a la Resolución 1128 de 2020 y el Decreto 216 de 2021 &lt;&lt;El permiso por protección temporal (PPT) en el marco del nuevo estatuto de protección temporal a los migrantes del estado de Venezuela&gt;&gt;.
Se realizo el seguimiento a través de llamadas telefónicas, adicional se brindó retroalimentación sobre los nuevos lineamientos de la Resolución en mención a los nuevos referentes encargados del proceso.
Durante este periodo y dando cumplimiento a la Resolución 202 de 2021, se realizó un seguimiento continuo vía telefónica y correo electrónico, resolviendo dudas y dando indicaciones sobre la manera correcta de enviar los reportes correspondientes a cada mes y las fechas establecidas. 
Durante el mes se están teniendo avances sobre el desarrollo de un sistema en Excel, con el fin de facilitar un poco la validación de la información ya que este proceso es netamente manual y engorroso.</t>
  </si>
  <si>
    <t>P&gt;298172/01 0005</t>
  </si>
  <si>
    <t>Ejecutar seguimiento y verificación a la afiliación de la población extranjera y PPNA.</t>
  </si>
  <si>
    <t>Se realizan asistencia del Decreto 064 de 2020 y acompañamiento en el proceso de afiliación de oficio a través del SAT
Para el primer trimestre del año 2021 el aseguramiento al SGSSS (información fuente BDUA) aumento en 0,72% con respecto al mes Diciembre de 2020, con un total de 77.139 personas, de acuerdo a esto la población con más afiliaciones al régimen subsidiado es la población Víctimas del conflicto armado con una
cantidad de 56.417 personas, disminuyó en 1,05% con respecto al mes de diciembre, seguido de la población Infantil abandonada a cargo del ICBF con 1.739 menores, disminuyo en un 2,79%, continuando así con los Adultos mayores en centros de protección con 1.282 personas disminuyendo en un 5,03%, Migrantes venezolanos con PEP e hijos menores de edad con documento válido con un total de 3.199 personas, aumentando en un 39,5%, y Migrantes Repatriados con un total de 92 personas, disminuyendo en un 7.07%.
Con respecto a las EPS´S con mayor cubrimiento en el Departamento de Cundinamarca para esta vigencia, se analiza que las EPS’S con mayor cobertura son A.R.S. CONVIDA con un total de 43.484 usuarios, aumentando en un 1,99% con respecto al mes de diciembre de 2020, seguido por la Entidad Cooperativa
Solidaria De Salud Del Norte De Soacha – ECOOPSOS con 13.102 usuarios disminuyendo en un 7,27 % y la Cooperativa de Salud y Desarrollo Integral Zona Sur Oriental de Cartagena Ltda. - Coosalud E.S.S con 6.703 usuarios, aumentando en un 11,5%.
Seguimiento a la caracterización de la población trabajadora informal por actividad económica de los Municipios de Cundinamarca (plataforma ARCGIS-herramienta SURVEY) conjunta con la Dirección de Salud Pública.
Se realizó articulación con la Secretaría de Enlace Institucional del Departamento de Cundinamarca para llevar a cabo el proceso de promoción de la afiliación al Sistema General de Seguridad Social Integral mediante sensibilizaciones en Formalización y Beneficios de la Seguridad Social en el marco del convenio con la Unidad Administrativa especial de Organizaciones Solidarias del Ministerio de Trabajo en los diferentes programas que desarrollan  con las diferentes Secretarias del Departamento de Cundinamarca.
Se realizan asistencia del Decreto 064 de 2020 y acompañamiento en el proceso de afiliación de oficio a través del SAT
En el marco del procedimiento de Seguimiento a la Base de Datos del Aseguramiento, se realizó actividad de cruce técnico de información y gestión con el Ministerio de salud para obtener un insumo de posibles PPNA para el departamento. Se obtuvieron 59.753 personas que posiblemente cumplen con los requisitos para ser afiliadas al Régimen Subsidiado
Se realiza seguimiento mensual (enero, febrero, marzo, abril, mayo/2021) a la cobertura del Aseguramiento  por EPS, municipios, grupos etarios, y se publican respectivos reportes de libre acceso para consulta por parte de los distintos actores interesados en esta información. (http://bit.ly/2LdHHHA)
Se realiza acompañamiento y colaboración con los municipios frente al proceso mensual de cargue de novedades a la BDUA.
Se publica mensualmente (enero, febrero, marzo, abril, mayo/2021) resultado de cargue de novedades y se realiza seguimiento a presunto incumplimientos. (http://bit.ly/2XEJg8m)
Seguimiento a la caracterización de la población trabajadora informal por actividad económica de los Municipios de Cundinamarca (plataforma ARCGIS-herramienta SURVEY) conjunta con la Dirección de Salud Pública.
Se realizo la verificación de 413 Unidades de Trabajo Informal, así como la verificación de 413 trabajadores informales en ADRES verificando el tipo de afiliación y su tipo de estado en la EPS y régimen de salud.
Se realizo la verificación de 413 trabajadores informales en la página de SISBEN si pertenecen a Cundinamarca y ratificar que los datos del trabajador coincidan con los dos validadores (ADRES-SISBEN).
Se hace verificación de datos en número de ficha, números de cédulas, nombres y apellidos, nombres del técnico laboral, correos electrónicos, direcciones de los trabajadores, afiliación a salud, régimen de salud, clase de riesgo y su respectiva corrección en la tabla de Excel.
Se realizó verificación en la tabla de Aseguramiento en Salud (UTIS) del Global ID (número que identifica la UTI) contra la tabla de trabajadores Global ID (número de trabajadores) con el fin de verificar que los datos correspondan cuantitativa y cualitativamente en ambas bases.</t>
  </si>
  <si>
    <t>P&gt;298172/01 0011</t>
  </si>
  <si>
    <t>Efectuar mesas de trabajo con los líderes de EAPB y el seguimiento en la implementación a las RIAS.</t>
  </si>
  <si>
    <t>En el !er Trimesttre se realizaron las siguientes actividades:
Asistencia técnica en la Inspección, Vigilancia y Control del aseguramiento según Circular 001 de la SUPERSALUD.
Se realizo acercamiento con  las EPS habilitadas para el seguiminto  Redes Integrales de Prestación de Servicios de Salud (RIPSS) en el Departamento.
Se realizo el analise y verificacion  la información dispuesta por las 7 EPS habilitadas en el Departamento
Se realizó reunión para el 1er trimestre con Ente distrital con el objeto de identificar los avances en el seguimiento de las RIPSS tanto para el Departamento como para el Distrito.
En el mes de abril se realizaron las siguientes actividades:
Se realizo la entrega en la Inspección, Vigilancia y Control del aseguramiento según Circular 001 de la SUPERSALUD por la Secretaria de Salud.
Se realizo la entrega en la Inspección, Vigilancia y Control del aseguramiento con temas de COVID-19 según Circular 001 de la SUPERSALUD por la Secretaria de Salud
Se realizo acercamiento con  las EPS habilitadas para el seguiminto  Redes Integrales de Prestación de Servicios de Salud (RIPSS) en el Departamento.
Se realizo el analise y verificacion  la información dispuesta por las 7 EPS habilitadas en el Departamento
Se realizó reunión para el 1er trimestre con Ente distrital con el objeto de identificar los avances en el seguimiento de las RIPSS tanto para el Departamento como para el Distrito.</t>
  </si>
  <si>
    <t>P&gt;298196/03</t>
  </si>
  <si>
    <t>Servicio de gestión del riesgo para abordar situaciones de salud relacionadas con condiciones ambientales</t>
  </si>
  <si>
    <t>20200042503231901121</t>
  </si>
  <si>
    <t>P&gt;298196/03 0001</t>
  </si>
  <si>
    <t>Realizar articulación sectorial e intersectorial en los municipios priorizados para la implementación y sostenibilidad de la EGI ETV.</t>
  </si>
  <si>
    <t>Se realizaron actividades orientadas a la articulacion intersectorial de la EGI  en los Municios de Arbelaez, Tena, Silvania y Paime</t>
  </si>
  <si>
    <t>P&gt;298196/03 0004</t>
  </si>
  <si>
    <t>Realizar las acciones sectoriales e intersectoriales en la promoción de entornos saludables y el diagnóstico y tratamiento de las Arbovirosis y las Leishmaniasis</t>
  </si>
  <si>
    <t>SE AVANZA EN EL PROCESO PRECONTRACTUAL PARA CONTAR CON EL PERSONAL EN LA EJECUCIÓN DE ACCIONES
SE REALIZAN  9 ASISTENCIAS TÉCNICAS A AUTORIDADES LOCALES EN SALUD A LOS MUNICIPIOS DE CHAGUANÍ, PULÍ, BITUIMA, VIANÍ, SILVANIA, TIBACUY, MEDINA, PARATEBUENO, SAN BERNARDO
SE REALIZA 5 ASISTENCIA TÉCNICA PARA LA IMPLEMENTACIÓN DE ACCIONES CORRECTIVAS A TRAVÉS DEL COMPARENDO AMBIENTAL EN LOS MUNICIPIOS DE CHAGUANÍ, PULÍ, BITUIMA, MEDINA, PARATEBUENO, SAN BERNARDO Y SILVANIA
SE REALIZAN 3 JORNADAS DE EDUCACIÓN SOBRE LA PROMOCIÓN DE ENTORNOS SALUDABLES EN LOS MUNICIPOS DE SILVANIA - VEREDA EL RETIRO, VINAÍ, VEREDA GUANE, CHAGUANÍ - VEREDA LOMA LARGA
Se realizan  asistencia técnica en relación a la participación social para el cambio conductual en la prevención y el control de las enfermedades transmitidas por vectores y zoonosis en los municipios de: Paime, Silvania, Arbelaez, Jerusalen, San Antonio del Tequendama, Tena, Nilo, San Bernardo,Tibacuy- Fusagasugá, Nimaima, Manta. Cachipay, La Vega, Villeta, Paratebueno, Topaipi, Nimaima, Supatá, Jerusalen, Nariño, Anapoima, Apulo, La Vega, El Rosal, La calera, Nemocón, Guatavita, Ubaté, Vergara, Vianí, Nocaima, Bituima, La peña, Sasaima, Bojacá, Ricaurte, Tocaima, Cogua, Guayabal de Síquima
Se realizan 10 acompañamientos para la elaboración y ajuste de comparendos ambientales en los municipios de Arbelaez, Jerusalen, Paime, Silvania, Nilo, Supatá, Topaipi, Tena, Nariño, Apulo,La Vega,, Vergara, Vianí, Nocaima, Bituima, La Peña,
Se realizan 18 jornadas de capacitación en la promoción de entornos comunitarios y la prevención de las ETV en: JAC vdereda Buenos aires - JAC vereda cerro azul                         
JAC vereda Argentina del municipio de  Villagomez; JAC centro - San Antonio del Tequendama , JAC centro  - Silvania, JAC inspeccion de la gran via – Tena; barrio centro - Nimaima; JAC Maya, JAC Villa Braidy, JAC Cabullariro - Paratebueno; JAC Vereda alto de la Cruz y Morro Azul - Jerusalen; JAC Guasimal - Tena; JAC Naranjalito - Apulo.; JAC Centro Nocaima; JAC Centro Bituima, JAC 10 febrero SA del Tequendama; JAC San Antonio Centro - SA tequendama; JAC Asojuntas Ricaurte; JAC Giron Cáqueza, JAC Centro Tena.
Se realizan 3 Jornadas de movilización social para la prevención de las ETV en los mununicipio de La Peña, Vergara, Nemocón,
Se realizan 20 asistencias técnicas en guias de atención integral de pacientes con ETV y Zoonosis:
Guía de dengue mes de abril: EAPB-; red prestadora de Convida e Inducción a servicio social obligatorio; mes de mayo IPS y secretaría de salud de Fusagasugá
Guia de rabia mes de mayo: Provincias de Sumapaz Soacha y Tequedama; Provincias de Alto magdalena, Bajo magdalena, Magdalena Centro ; Provincias Rionegro, Sabana Centro, Provincias Gualivá Sabana Occidente , Provincias Oriente, Medina, Guavio; Provincias: Ubaté y Almeidas; EAPB's del departamento; mes de Junio Atención de paciente agraedido por animal Potencialmente transmisor de la rabia Municipio de Girardot y La Mesa; Atención integral del paciente con dengue IPS públicas y privadas Provincias de Sumapaz, Tequendama y Soacha, Provincias de magadalena alto, centro y bajo, Provicnias de Rionegro y Sabana Centro. Asistencia Técnica sobre calida de atención del paciente con dengue y con agresión por animal portencialmente transmisor de la rabia Compensar, Coosalud, Nueva EPS, Ecoopsos.</t>
  </si>
  <si>
    <t>P&gt;298196/03 0008</t>
  </si>
  <si>
    <t>Realizar vacunación rutinaria antirrábica de perros y gatos en los 116 municipios en las zonas rurales y urbanas para la prevención de la rabia animal</t>
  </si>
  <si>
    <t>P&gt;298196/03 0010</t>
  </si>
  <si>
    <t>Realizar acciones de promoción, prevención y control químico en los municipios en riesgo para la transmisión de T. Cruzy</t>
  </si>
  <si>
    <t xml:space="preserve">Se realizan acciones acciones de promoción, prevención y control químico en los municipios en riesgo para la transmisión de T. Cruzy en lo s10 municipios priorizado </t>
  </si>
  <si>
    <t>P&gt;298196/03 0025</t>
  </si>
  <si>
    <t>Realizar el suministro de repuestos y mantenimiento preventivo y corectivo de los vehículos de la dirección de salud publica</t>
  </si>
  <si>
    <t xml:space="preserve">El contrato actualmente se encuentra  en ejecucion </t>
  </si>
  <si>
    <t>P&gt;298196/03 0026</t>
  </si>
  <si>
    <t>Realizar el suministro de combustible para los vehículos asignados a la dirección de salud publica</t>
  </si>
  <si>
    <t>P&gt;298196/03 0031</t>
  </si>
  <si>
    <t>Realizar acciones de promoción y prevención Aedes con el fin de controlar los índices de infestación y evitar la presencia de brotes o epidemias de Arbovirosis (Dengue, Zika, Chikungunyia)</t>
  </si>
  <si>
    <t>62 muncipios priorizados con acciones de promoción y prevención Aedes con el fin de controlar los índices de infestación y evitar la presencia de brotes o epidemias de Arbovirosis (Dengue, Zika, Chikungunyia)</t>
  </si>
  <si>
    <t>P&gt;298197/03</t>
  </si>
  <si>
    <t>Servicio de incorporación de las estrategias de atención primaria en el Plan Decenal de Salud Pública</t>
  </si>
  <si>
    <t>20200042503251901055</t>
  </si>
  <si>
    <t>P&gt;298197/03 0002</t>
  </si>
  <si>
    <t>Realizar Campañas de información de las acciónes de Salud Pública dirigidas a la población del departamento de Cundinamarca</t>
  </si>
  <si>
    <t>Desde IEC en articulación con  APS se presentó una  propuesta de campaña  en el mes de mayo para la divulgación del  modelo hacia la comunidad cundinamarqués, sin embargo esta propuesta de campaña al cierre de este segundo trimestre o se desarrollo.</t>
  </si>
  <si>
    <t>P&gt;298197/03 0003</t>
  </si>
  <si>
    <t>Realizar asistencia técnica para el fortalecimiento de capacidades desde el proceso de participación y movilización social comunitaria en salud.</t>
  </si>
  <si>
    <t>P&gt;298197/03 0006</t>
  </si>
  <si>
    <t>Realizar asistencia técnica para la implementación de la estrategia del modelo atención primaria en salud en el marco de la normatividad vigente</t>
  </si>
  <si>
    <t>Se realizó Asistencia técnica con el fin de socializar a los entes territoriales como quedo planteado el Modelo de Atención Primaria en Salud Cundinamarca Región que Progresa y como va a ser la implementacion  del mismo.  Los municipios que fueron abordados en este periodo son: Granada, Suesca, El Rosal, Sibaté,  Chía, Soacha, Bojacá, Chocontá, Mosquera, Subachoque, Zipacón, Funza, Beltrán, San Cayetano, Facatativá, Madrid, Cajicá, Guayabal de Siquima, Villapinzón, Tibirita, Viani, Albán, Cota, Zipaquirá, San Juan de Rioseco.Anolaima, Apulo, Cachipay, Carmen de Carupa, Cucunubá, Fusagasugá, Guachetá, Guataqui, La mesa, Lenguazaque, Nilo, Pasca, Quipile, Silvania, Simijaca, Susa,  Sutatausa, Tausa, Tibacuy, Ubaté, NariñoMedina, Paratebueno, Tabio, Arbelaez, GirardotFunza, Sesquile, Puerto Salgar, Caparrapi, Nocaima, utica, Villeta, Nimaima, Vergara, la Peña, Arbeláez, Pandi, Quebrada negra, San FranciscoLa Calera, El peñón, San Francisco, Cachipay, Gama, ApuloYacopí. La palma. Choachi. Caqueza. Paratebueno. Quetame. Cabrera   Ubaque. Úbala. El Peñón.   El colegio. Medina. San Antonio.  Junín. Gacheta. Une   Guayabetal. Gachala. Fosca   Guatavita. La calera. Guasca   Sopo. Chipaque. GamaChía, Funza, Mosquera, Soacha, Cota, Puerto salgar, Guaduas, Caparrapi, Villeta, La Vega, La palma  Yacopí, La mesa, Caqueza, Fomeque, Tocaima, Girardot, El colegio, San Antonio del tequendama Agua de Dios.
Se realizó Asistencia técnica con el fin de socializar a los entes territoriales como quedo planteado el Modelo de Atención Primaria en Salud Cundinamarca Región que Progresa y como va a ser la implementacion  del mismo.  Los municipios que fueron abordados en este periodo son:Pacho, El Peñón, Cogua, Bituima, Manta, Machetá, Chocontá, Mosquera, Guayabal de Síquima Bituima, Granada, Tibirita, Manta, Sibaté, Suesca, Soacha, Villapinzón, Sesquilé, Choachí, Fomeque Machetá.Paime, San Cayetano, Anolaima, Anapoima, Tena, La Mesa, Gama, Gachalá, Ubalá, Quipile,   La Calera, Gachetá.Útica, La Peña, Supata, La Vega, San Francisco, Sasaima, Quebradanegra, Albán, Yacopí, Villagómez.Nocaima, Vergara, Cota, San Antonio del Tequendama, Nimaima, Gachancipá, El Colegio, Viotá Villeta.Pacho, El Peñón, La Palma, Paime, San Cayetano, Yacopí, Villagómez, Topaipi.Carmen de Carupa, Sutatausa, Tausa, Puerto Salgar, Guaduas, Caparrapí, Guachetá, Susa, Cajicá, Cucunubá, Lenguazaque, Ubaté, Simijaca, Fúquene.Fomeque, Chocontá, Choachi, Granada, Soacha, Villapinzón, Mosquera, Macheta,  Manta, Bituima, Guayabal De Siquima, Sibaté, Tibirita, Suesca, Sesquilé Cachipay, Junín, Cogua, El Rosal, Facatativá, Zipacón, Funza, Madrid, Sopó, Zipaquirá, Bojacá Subachoque Quetame, Caqueza, Guayabetal, Gutiérrez, Une, Tabio, Fosca, Chipaque, Ubaque, Une San Antonio del Tequendama, Cabrera, Pasca, Pandi, San Bernardo, Venecia, Chía, Tibacuy, Tenjo  Arbeláez, Silvania, Une La Vega, Nimaima, Albán, La Peña, Sasaima, Nocaima, Quebradanegra, Supatá Carmen de Carupa, Sutatausa, Tausa, Puerto Salgar, Guaduas, Caparrapí, Guachetá, Susa, Fúquene Cucunubá, Lenguazaque, Simijaca Tocaima, Jerusalén, Guataqui, Ricaurte, Nilo, San Juan de Rioseco, Beltrán, Nariño, Apulo, Agua de Dios, Pulí, Chaguaní</t>
  </si>
  <si>
    <t>P&gt;298197/03 0007</t>
  </si>
  <si>
    <t>Asistir técnicamente a los 116 municipios para el Fortalecimiento de los procesos de la gestión de la salud publica</t>
  </si>
  <si>
    <t xml:space="preserve">Se realizó Asistencia técnica con el fin de  Desarrollar y fortalecer la capacidad técnica  en  (conocimientos, habilidades y Actitudes), para  contribuir a la gestión de la salud pública  en temas de presupuesto y acciones de promoción. Gestión de la salud publica  en los entes territoriales que se mencionan a continuación:Cachipay, La Mesa, Quipile, Tena, El Colegio, Anapoima, Anolaima, San Antonio del Tequendama  Sipacon, Suesca, Macheta, Villapinzón, MantaLa Palma, Caparrapi, Paratebueno, Chaguani, Yacopí, El Peñón, Villagómez, Guaduas, San Cayetano, Paime, Puerto, Salgar MedinaGachala, Gacheta, Gama, Guasca, Guatavita, Junín, La calera, Úbala, Apulo, Tena, Quipile, ViotaAlbán, La Peña, La Vega, Nimaima, Quebradanegra, San Francisco, Sasaima, Supata, Utica, Vergara, Villeta.Caqueza (2), Chipaque, Fomeque, Fosca, Guayabetal, Gutierrez, Quetame, Sibate, Une (2)GirardotCajicá, Cogua, Nemocón, Sopo, Tabio, Bojacá, El Rosal, Facatativá, Madrid, Mosquera 
Se hizo Asistencia técnica para Desarrollar y fortalecera los ,a los entes territoriales en  (conocimientos, capacidades y Actitudes)  con el fin de  ayudar a los procesos de la gestión  de la salud pública en temas  de Planeación integral , ejecución del presupuesto en acciones de promoción y Gestión del Riesgo en los Municipios de Anolaima, Agua De Dios, Arbeláez, Cachipay, Carmen De Carupa , Chía, Chaguani, Fomeque, Fusagasugá, Gachalá , Gacheta, Gama, Guaduas, Guasca, Guataqui , Guatavita , Junin, La Palma, Macheta, Nariño, Nilo, Nimaima, Paime, Pandi, Quebradanegra, Ricaurte, San Cayetano, San Juan De Rio seco, Soacha, Sopó, Tausa, Tena, Tocaima, Ubalá,Viani,  Zipacon.Chía, El peñón, Guaduas, Manta, Paratebueno, San cayetano, Sesquilé, Tocancipá, Villapinzón. Zipaquirá Albán, Fúquene, Girardot, Jerusalén, Nimaima, Ricaurte, San francisco,  Supata, Susa, Tocaima, Vergara, Villeta Choachi, Guayabal De Siquima, Puli, Ubaque, Soacha, Beltran, Gutierrez, Bituima, Chaguani, Gachala, Gacheta, Junín, Zipacon, Villeta, Ubaté, Arbelaez, La Vega, Nilo, La Calera, Bituima, Chaguani, Anolaima, Cachipay,  Puerto Salgar, Ubalá, Guasca, Quetame, Fosca, Ubaté, Sasaima, Lenguazaque, Jerusalen, Gachancipa, Sesquile, San Francisco, Guataqui, Vergara, Carmen de Carupa, Cucunuba, Sutatausa, Guaduas, Gachancipa, Villapinzón, Manta, Sesquile, Suesca, Puerto salgar, San Juan de Rioseco, Viani, Bituima, Puli, Beltran   Guataqui, Vianí, Nilo (2), Jerusalén, Apulo, Tocaima, Beltrán, San Juan de Rioseco, Agua de Dios Ricaurte, Girardot, Pulí, Nariño  Cajicá, Lenguazaque, Fúquene, Lenguazaque, Cucunubá, Carmen de Carupa, Puerto Salgar, Guaduas Guachetá, Caparrapí, Cajicá  Vergara, Villeta, Útica, San Francisco, Guaduas, Caparrapí, Puerto Salgar, Chaguaní  Venecia, La Palma, Yacopí, La Palma, Yacopí, Gachancipá, El Peñón, Sesquilé,  Paime, Topaipi (2),  El Peñón  La Vega (3)  Albán, Une (2) Nimaima (2) Quebradanegra (2)  Gama (2)  Anolaima (2) Gachalá (2) Cachipay (2)  Gachetá (2) Guasca (2) La Mesa (2) Quipile (2)  Tena (2)  Bituima, Sibate, Tibirita, Suesca, Manta, Guayabal De Siquima, Sesquile, Soacha, Sibaté, Granada Mosquera, Suesca, Machetá, Villapinzón, Manta, Tibirita, Choachi, Fomeque </t>
  </si>
  <si>
    <t>P&gt;298197/03 0009</t>
  </si>
  <si>
    <t>Realizar la gestion administrativa y financiera de la direccion de salud publica del departamento de Cundinamarca</t>
  </si>
  <si>
    <t xml:space="preserve">se adelantaron  los  procesos de gestion contractual de la direccion de salud publica requeridos para este periodo </t>
  </si>
  <si>
    <t>P&gt;298197/03 0010</t>
  </si>
  <si>
    <t>Realizar Acciones de Gestión del Riesco y Promoción de la salud de con la estrategia del modelo de Atención Primaria En Salud Región Que Progresa</t>
  </si>
  <si>
    <t xml:space="preserve">No se reporta avance  para este periodo </t>
  </si>
  <si>
    <t>P&gt;298197/03 0014</t>
  </si>
  <si>
    <t>Realizar Asistencia Técnica a los 116 municipios con la estrategia de Información, Educación y comunicación (IEC)</t>
  </si>
  <si>
    <t>Se realizó Asistencia técnica con el fin de  Desarrollar y fortalecer la capacidad técnica  en IEC a los municipios de: Anolaima, Cucunuba, El Colegio, Facatativa. Fosca, Funza, Fusagasuga, Granada, Madrid, Nemocon, Nilo, Pandi, Pasca, Quebradanegra, Quipile, San Francisco, San Juan de RIOSECO, Sopo, Supata, Tenjo, Ubate, Viani, Zipacon. Caqueza,  Choconta, El Peñon, Fomeque, Fosca,  Gacheta, Gama, Guasca, Guatavita,  Junin, La Palma,  Medina,  Paime, Paratebueno, San Cayetano, Sesquile, Soacha Tibirita, Ubala, Une, Yacopi.
Se realizó Asistencia técnica con el fin de  Desarrollar y fortalecer la capacidad técnica  en IEC a los municipios de:Anolaima, Anapoima, El colegio, La Mesa, Cajicá, Nemocón, Chía, Cogua, Tocancipá, Subachoque  Madrid, Mosquera, Facatativá, Funza, El Rosal, Gachancipa, Sopo.Anolaima, Anapoima, Apulo, Bojacá,  Cachipay, Cajicá, Caparrapí, Carmen de Carupa, Chía,  Cota, Cucunuba, El Colegio, El rosal, Facatativá, Funza, Fúquene, Gachancipa, Guachetá, Guaduas, La Mesa, Lenguazaque, Madrid, Mosquera, Nemocón, Puerto Salgar, Quipile,   San Antonio, Simijaca, Sopo, Subachoque,  Tabio, Tausa, Tena, Tenjo, Tocancipá, Ubaté, Viotá. Zipacón, ZipaquiráVillagómez, Chocontá, Yacopí, Gachala, San Cayetano, Paime, Chipaque, Sibaté, Gama, GutiérrezCáqueza, Chipaque, Choachí, Chocontá, Fomeque, Fosca, Gama, Granada, Guasca, Guatavita, La Calera, La Palma, La Peña, Paime, Paratebueno, Quetame, San Cayetano, Sesquilé, Sibaté, Suesca, Tibirita, Villagómez, Villapinzón, Ubalá, Medina, Gachalá, Guayabetal
Yacopí.  Agua de Dios, Girardot, Guataqui, Jerusalén, Alban, La Peña, Nimaima, Nocaima, Sasaima, Supatá,  Villeta,  Arbeláez,  Fusagasugá, Pasca,  San Bernardo, Silvania,  Tibacuy, VeneciaAgua de Dios, Albán, Arbeláez, Cabrera, Fusagasugá, Girardot, Granada, Guataquí, Jerusalén, La Peña, Nariño, Nimaima, Nocaima, Pandi, Pasca, Ricaurte, Sasaima, San Bernardo, San Francisco, Supatá, Tibacuy, Tocaima, Útica, Venecia, Vergara, Villeta.  Anapoima, Anolaima, Apulo, Bojacá, Cachipay, Cajicá, Cota, Cucunuba, Chía, El Colegio, El Rosal, Facatativá, Funza, Fuquene, Gachancipa, Guacheta, Guaduas, La Mesa, Lenguazaque, Madrid, Mosquera, Nemocón, Puerto Salgar, Quipile, San Antonio Del Tequendama, Simijaca, Sopo, Subachoque, Susa, Sutatausa,  Tabio, Tausa, Tena,  Tenjo, Tocancipá,  Viota, Zipacon, Zipaquirá. Caqueza, Chipaque, Choachi, Choconta, Fomeque, Fosca, Gachala, Gacheta Guasca. Guatavita, Junín, Manta, Paime, Paratebueno, San Cayetano, Sesquilé, Soacha, Suesca, Ubalá, Ubaque, Une, Villagómez, Villapinzón Yacopí Albán, Arbeláez, Beltrán, Cabrera, Fusagasugá, Granada, Jerusalén, La Peña, La Vega, Nariño, Nimaima, Pandi, Pasca, Pulí, Ricaurte, Sasaima, Silvania, Simijaca, San Bernardo, Supatá, Tibacuy, Tocaima, Útica, Venecia, Vergara, Vianí, Villeta. Agua de Dios, Bituima, Chaguaní, Girardot, Guataqui, Guayabal, Nocaima. San Juan de Río Seco, Girardot,  Venecia, Fusagasugá, San Bernardo, Arbelaez, Granada   Agua de Dios, Albán, Arbeláez, Beltrán, Bituima, Cabrera, Chaguaní, Fusagasugá, Granada, Girardot, Guataqui, Jerusalén, La Peña, La Vega, Nariño, Nimaima, Nocaima, Pandi, Pasca, Quebrada negra, Sasaima, Silvania, Simijaca, San Bernardo, San Juan de Rioseco, San Francisco, Supatá, Tibacuy, Tocaima, Útica, Venecia, Vergara, Villeta. Albán, Agua de Dios, Arbeláez, Bituima, Beltrán, Cabrera, Chaguaní, Fusagasugá, Girardot, Granada, Guayabal de Siquima, Guataqui, Jerusalén, La Peña, La Vega, Nariño, Nimaima, Nocaima, Pandi, Pasca, Pulí, Ricaurte, Sasaima, Silvania, Simijaca, San Bernardo, San Juan de Rio Seco, Supatá, Tibacuy, Tocaima, Útica, Venecia, Vergara, Villeta. Agua de Dios, Girardot, Guataqui, Bituima, Chaguaní, Nocaima, San Juan de Río Seco, San Francisco, Simijaca, Quebrada negra   Caqueza, Chipaque, Choachí, Chocontá, El Peñón, Fomeque, Fosca, Gachalá, Gacheta, Gama, Guasca. Guayabetal, Gutierrez, Guatavita, Junín, La Calera, La Palma, Manta, Macheta, Paime, Paratebueno, Quetame, San Cayetano, Sesquilé, Sibaté, Soacha, Suesca, Topaipi, Tibirita, Ubalá, Ubaque, Une, Villagómez, Villapinzón, Yacopí. Caqueza, Chipaque, Choachi, Choconta, El Peñon, Fomeque, Fosca, Gachala, Gacheta, Gama, Guasca. Guatavita, Guayabetal, Gutierrez, Junin, La Calera, La Palma, Macheta, Medina, Paime, Paratebueno, Quetame, San Cayetano, Sesquilé, Soacha, Suesca, Tibirita, Topaipi, Ubala, Ubaque, Une, Villagomes.  Villapinzon, Yacopi   Anapoima, Anolaima, Apulo, Bojaca, Cachipay, Cajica, Caparrapi, Carmen De Carupa, Cogua, Cota, Cucunuba, Chia, El Colegio, El Rosal, Facatativa, Funza, Fuquene, Gachancipa, Guacheta, Guaduas, La Mesa, Lenguazaque, Madrid, Mosquera, Nemocon, Puerto Salgar, Quipile, San Antonio Del Tequendama, Simijaca, Sopo, Subachoque, Susa, Sutatausa, Tabio, Tausa, Tena, Tenjo, Tocancipa, Ubate, Viota, Zipacon, Zipaquiera. Anapoima, Anolaima, Apulo, Bojaca, Cachipay, Cajicá, Caparrapi, Carmen De Carupa, Cogua, Cota, Cucunuba, Chía, El Colegio, El Rosal, Facatativá, Funza, Fuquene, Gachancipá, Guachetá, Guaduas, La Mesa, Lenguazaque, Madrid, Mosquera, Nemocón, Puerto Salgar, Quipile, San Antonio Del Tequendama, Simijaca, Sopo, Susa, Tabio, Tausa, Tena, Tenjo, Ubaté, Viotá, Zipacón</t>
  </si>
  <si>
    <t>P&gt;298197/03 0017</t>
  </si>
  <si>
    <t>Realizar seguimiento a la estructuracion de las regionales de salud, con relacion a los programas y proyectos de la direccion de salud publica del departamento de Cundinamarca</t>
  </si>
  <si>
    <t>P&gt;298196/01</t>
  </si>
  <si>
    <t>Servicio de asistencia técnica para el fortalecimiento de capacidades básicas y técnicas en salud</t>
  </si>
  <si>
    <t>20200042503231901012</t>
  </si>
  <si>
    <t>P&gt;298196/01 0005</t>
  </si>
  <si>
    <t>Realizar asistencia técnica y seguimiento en la aplicación de los lineamientos técnicos y operativos del programa de Tuberculosis a los actores del SGSSS acorde a la normatividad vigente en los 116 municipios del departamento</t>
  </si>
  <si>
    <t xml:space="preserve">Se realiza asistencia técnica regionales sobre fortalecimiento de capacidades en Sistemas de Información de TB, Gestión de Medicamentos y Georreferenciaciones: 1 Region sabana centro occidente, medina y soacha; 2 Region Centro Oriente Almeidas, Centro y bajo Magdalena; 3 Region Centro Oriente Guavio, Nororiente y Suroriente; 4 Region Norte, Noroccidente y Sur; 5 Region Sabana Centro y Suroccidente;
Se realizan  asistencia técnicas sobre las acciones del lineamiento de Tuberculosis a los actores del sistema general de seguridad social en salud:
Abril:  en los municipios de Madrid, Facatativa, Anapoima, Girardot, Fusagasuga, La Mesa, Cota , Zipaquirá, Cachipay,
Mayo:  en los municipios de Agua de Dios, Cajicá, Chía, Facatativá, Funza, Fusagasugá, Girardot, La Mesa, Madrid, Mosquera, ESE la Samaritana, Tenjo, Villeta, Pacho, Pandi, Mosquera, Chía, La Palma , Soacha, Apulo,  Girardot, Madrid, Fusagasugá, Carmen de Carupa, Guaduas, Sopó, Tocancipá, Zipaquirá.
Se realiza consolidación mensual de sistemas de información de tuberculosis: el departamento
Se realiza cruce sistemas de información con el Distrito Captital el 21 de Junio </t>
  </si>
  <si>
    <t>P&gt;298196/01 0013</t>
  </si>
  <si>
    <t>Efectuar seguimiento al diagnóstico, tratamiento y control de la infección en tuberculosis en los 116 municipios</t>
  </si>
  <si>
    <t xml:space="preserve">Se realizan seguimientos a pacienten en los municipios de:  Madrid, Cajicá, Facatativá, Fusagasugá, Ubaté
Se realizan  seguimientos al diagnóstcio, cirres de caso  y tratamiento de pacientes:
Abril: en los municipios de Fusagasugá, La Mesa, Mosquera, Simijaca, Soacha, Sutatausa, Topaipi, Cota, Girardot
Mayo: Cajica, Caparrapí, Facatativá, Inpec de Guaduas, Mosquera, Soacha, Zipaquirá, Chía, Funza, Soacha, Vergara.
Junio: Soacha, Ubalá, Silvania, Ubaté, Suatatausa, Simijaca, Apulo, Tocaima, La vega, Funza
4 capacitaciones sobre algoritmos diagnóstico y Tratamientos de TB: Provinicia Sumapaz, Tequendama y Soacha; Provincias de Alto Magdalena, Magdalena Centro y Bajo Magdalena; Provicnias de Rionegro y Sabanacentro; Provincias de Gualivá y Sabana de Occidente </t>
  </si>
  <si>
    <t>P&gt;298196/01 0018</t>
  </si>
  <si>
    <t>Realizar acciones de seguimiento a pacientes Hansen, convivientes y pacientes beneficiados con subsidio tendientes a la prevención y manejo de la enfermedad de Hansen en municipios priorizados</t>
  </si>
  <si>
    <t>P&gt;298196/01 0020</t>
  </si>
  <si>
    <t>Desarollar competencias técnicas de los municipios, EAPB, IPS para la gestión de los planes, programas y proyectos dirigidos a la eliminicación de la enfermedad de Hansen en los 116 municipios del departamento</t>
  </si>
  <si>
    <t>P&gt;298196/01 0023</t>
  </si>
  <si>
    <t>Desarrollar en articulación con los municipios priorizados estrategias para la conformación y mantenimiento de organizaciones de base comunitaria que trabajen en la prevención y control de la tuberculosis</t>
  </si>
  <si>
    <t xml:space="preserve">Se avanza en el proceso contractual </t>
  </si>
  <si>
    <t>P&gt;298196/01 0027</t>
  </si>
  <si>
    <t>Realizar seguimiento en la implementación de las líneas estratégicas del plan departamental y nacional hacia el fin de la tuberculosis 2016 -2025 en los municipios priorizados en el departamento</t>
  </si>
  <si>
    <t>P&gt;298196/01 0028</t>
  </si>
  <si>
    <t>Implementar una estrategia en los municipios priorizados para la conformación y mantenimiento de organizaciones de base comunitaria que trabajen en la prevención y control de la tuberculosis</t>
  </si>
  <si>
    <t>P&gt;298196/01 0033</t>
  </si>
  <si>
    <t>P&gt;298196/01 0034</t>
  </si>
  <si>
    <t>P&gt;298196/01 0021</t>
  </si>
  <si>
    <t xml:space="preserve">Desarrollar competencias técnicas de los municipios, EAPB, IPS para la gestión de los planes, programas y proyectos dirigidos a la eliminación de la enfermedad de Hansen en los 116 municipios del departamento
</t>
  </si>
  <si>
    <t>Sin Reporte</t>
  </si>
  <si>
    <t>P&gt;298158/01</t>
  </si>
  <si>
    <t>20200042502861901128</t>
  </si>
  <si>
    <t>P&gt;298158/01 0001</t>
  </si>
  <si>
    <t>Desarrollar capacidades para la implementación de estrategias y acciones como respuesta integral en Salud Mental convivencia social en los municipios del departamento.</t>
  </si>
  <si>
    <t>Se ha brindado asistencia técnica por oferta y por demanda sobre lineamientos PIC vigencia 2021, politica de saldud mental y planes de accion de prevención de conducta suicida y prevención de violencia . A continuación se presentan los municipios atendidos este trimestre:  Anapoima, Arbeláez, Bituima, Cáqueza, Chipaque, El Colegio, Fómeque, Fosca, Fusagasugá, Granada, Guayabal de Síquima, Guayabetal, La Palma, Quetame, San Juan de Rioseco, Apulo, Bojacá, Cachipay, Facatativá, Girardot, Pacho,  Cajicá, Carmen de Carupa, Chía, Cogua, Cota, Cucunubá, Fúquene, Gachancipá, ADICIONALMENTE  Guaduas, La Vega, Lenguazaque, Medina, Nemocón, Nimaima, Nocaima, Paratebueno, Puerto Salgar, San Francisco, Simijaca, Sopó, Sutatausa, Tausa, Tenjo, Tocancipá, Ubaté, Vergara, Villeta, Guataquí, Guatavita, La Mesa, Manta, Paime,  La Peña, Tabio, Chocontá,  El Rosal, Funza, Gachalá, Gama, Guasca, Junín, La Calera, Madrid, Mosquera, Nariño, Nilo, Ricaurte, Sesquilé, Suesca, Tena, Tocaima, Ubalá, Ubaque, Vianí, Villagómez, Villapinzón,Viotá, Yacopí, San Antonio de Tequendama, Tibiritá, Une
Durante el periodo  ( abril , mayo y junio  se relizaron asistencias técnicas brindando  herramientas a los diferentes actores sectoriales e intersectoriales para el abordaje de  los eventos de la Dimensión de Convivencia Social y Salud Mental, dentro de los municipios atendidos estan: Agua de Dios; Anolaima; Arbelaez; Bituima; Bojacá; Cáqueza; Chía; Cogua; El Colegio; Facatativá; Funza; Fusagasuga; Gachalá; Gachetá; Girardot; Granada; Guachetá; Guaduas;  Además  se abordaron otras entidades terriotriales Guataquí; La Peña; Nemocón; Pandi; Pasca; San Bernardo; San Cayetano; Sasaima; Sibate;  Silvania ; Soacha; Tenjo; Tibacuy; Tocancipá; Vianí; Villagómez; Villapinzón; Viotá; Yacopí; Zipacón  Apulo; Cachipay; Cajicá; Chocontá; Cogua; Cota; Fusagasugá; Gachancipá; Gachetá; Girardot; Granada; La Calera; Machetá; Pasca; Puerto Salgar; Quipile; San Antonio del Tequendama; San Bernardo; San Juan de Rioseco; Sasaima; Sopó; Susa; Sutatausa; Tena; Tibirita; Tocaima; Ubalá; Ubaque; Une JUNIO : Albán; Anapoima; Anolaima; Arbelaez; Bojacá; Cabrera; Cajicá; Cáqueza; Carmen de Carupa; Chocontá; Cogua; Cota; El Rosal; Funza; Fusagasugá; Gachalá; Guaduas; Gutiérrez; La Calera ;La Palma ; La Peña; Madrid; Medina; Puerto Salgar; Puerto Salgar ; Quebradanegra; San Cayetano; Sasaima; Silvania; Tenjo; Tocancipá; Ubalá; Ubaque; Ubaté; Une; Venecia ; Vianí; Villagómez;Viotá; Yacopí</t>
  </si>
  <si>
    <t>P&gt;298158/01 0002</t>
  </si>
  <si>
    <t>Realizar seguimientos a la ejecución de acciones de protección específica y detección temprana a través de las acciones de concurrencia en salud mental, con base a los lineamientos en salud mental</t>
  </si>
  <si>
    <t>se elaboraron lineamientos, presupuesto con base en los recuros asignados para la actividad y estudios previos para la contratatación
se  participa en unidad de contratación  el 19 de mayo presentando el componente técnico del proceso,   se firman contratos afinales de mayo y se frimana ctas de inicico entre el 4 y el 16 de junio, se inicia descargue de actividades julio 10 de 2021</t>
  </si>
  <si>
    <t>P&gt;298137/01</t>
  </si>
  <si>
    <t>Servicio de urgencias para atención en salud afectadas por emergencias o desastres</t>
  </si>
  <si>
    <t>20200042502921901101</t>
  </si>
  <si>
    <t>P&gt;298137/01 0001</t>
  </si>
  <si>
    <t>Coordinar de manera integral y oportuna la atencion de urgencias emergencias y desastres.</t>
  </si>
  <si>
    <t>Se realizó la contratación de recurso humano (médicos) para la regulación de urgencias y emergencias en el Departamento y de profesionales de apoyo en los procesos administrativos del CRUE. Coordinación de 39 emergencias con afectaciones en salud de las cuales el 87,20% corresponden a accidentes de tránsito. Cobertura de la atención en urgencias de 5,043 pacientes, de los cuales 4,687 (92,94%) corresponde a población venezolana.
También es preciso mencionar que se presentaron 88 incidentes medicos durante este primer trimestre.
En el primer trimestre se realizó el comite de referencia y contrarreferencia segun cronograma para con los hospitales de segundo y tercer nivel de atención.
Se realizó el comité virtual mensual del convenio del Sistema de Emergencias Medicas entre el Dpto de Cundinamarca y los Municipios de primera categoria.
Se apoya a la Dirección en el diseño de estudios previos en la  contratación del servicio de transporte helicoportado para transporte de vacunas COVID 19, según Plan Nacional de Vacunación.
Coordinación de 194 emergencias con afectaciones en salud de las cuales el 90,72% corresponden a accidentes de tránsito. Cobertura de la atención en urgencias de 4978 pacientes, de los cuales 4,781 (96,04%) corresponde a población venezolana.
También es preciso mencionar que se presentaron 351 incidentes medicos.
Se realizaron los comites de referencia y contrarreferencia y Sistema de Emergencias Medicas segun cronograma para con los hospitales de segundo y tercer nivel de atención.Se apoya a la Dirección en el diseño de estudios previos en la  contratación del servicio de transporte helicoportado para transporte de vacunas COVID 19, según Plan Nacional de Vacunación.</t>
  </si>
  <si>
    <t>P&gt;298137/01 0002</t>
  </si>
  <si>
    <t>Gestionar transporte terrestre y aéreo de pacientes.</t>
  </si>
  <si>
    <t>P&gt;298137/01 0003</t>
  </si>
  <si>
    <t>Dotar de maquinaria, equipos e insumos y realizar mantenimiento.</t>
  </si>
  <si>
    <t>Se apoya a la Dirección en el diseño de estudios previos en la  contratación del servicio de transporte helicoportado para transporte de vacunas COVID 19, según Plan Nacional de Vacunación.</t>
  </si>
  <si>
    <t>P&gt;298160/01</t>
  </si>
  <si>
    <t>Servicio de gestión de redes de empresas sociales del estado en el programa territorial de reorganización</t>
  </si>
  <si>
    <t>20200042502841901058</t>
  </si>
  <si>
    <t>P&gt;298160/01 0003</t>
  </si>
  <si>
    <t>Asistir técnicamente a los prestadores públicos de la red Departamental en el contexto de los lineamientos de PAIS, MAITE y RIAS ajustadas acorde a la propuesta viabilizada del programa territorial de rediseño, reorganización y modernización de la red.</t>
  </si>
  <si>
    <t>Durante los meses de enero, febrero y marzo: se ha brindado asistencia técnica a las ESE de: Fusagasugá, Sasaima, El Colegio, Tocaima, Región Salud Centro oriente Almeidas, La Mesa, Fusagasugá, Arbeláez, El Colegio, Funza Se emitieron las siguientes viabilidad de novedades de servicios: La Mesa, Zipaquirá, Pacho, Ricaurte, La Vega, El Colegio, Nilo, Chocontá, Medina, Ubaté, Soacha, Cáqueza, Nilo, Guacheta, La Mesa, Chocontá, Tenjo, Cajicá, Anapoima. Se revisaron estudios de oferta demanda de las ESE de: Bojacá, Une, La Peña, Anapoima, Cachipay, El Colego, Ricaurte, Fusagasugá, Nemocón, Villeta, Funza, Tena, La gran Vía
Durante los meses de abril  mayo y junio:          
ASISTENCIAS TÉCNICAS a las 53 ESE del Departamento (mesas de trabajo de hoja de ruta donde participaron todos los hospitales
2.       ESTUDIOS DE OFERTA DEMANDA REVISADOS  Fusa, Soacha, El Colegio, San Antonio del Tequendama, sopó , Nilo, San Bernardo, Chaguaní, Guaduas, San Juán, Bituima, Pulí, Subachoque Planadas
3.       CONCEPTOS DE ESTUDIOS DE OFERTA DEMANDA ENTREGADOS: Fusa, Anolaima, El Colegio,
4.       VIABILIDAD DE NOVEDADES RECIBIDAS: Nemocón, Silvania, Peñón, Anolaima, Cajicá, Sasaima, Vergara, mosquera, porvenir, Suesca
5.       CONCEPTOS DE VIABILIDADES  Nemocón, Silvania, Peñón, Anolaima, Cajicá, Sasaima, Vergara , Mosquera, suesca</t>
  </si>
  <si>
    <t>P&gt;298160/01 0005</t>
  </si>
  <si>
    <t>Brindar apoyo a la red hospitalaria para la atención de la Emergencia por el Covid-19 en el Departamento de Cundinamarca</t>
  </si>
  <si>
    <t>En el mes de febrero se suscribió contrato 141- 2021
En el mes de marzo se suscribió contrato 291 - 2021</t>
  </si>
  <si>
    <t>P&gt;298160/01 0006</t>
  </si>
  <si>
    <t>Evaluar la pertinencia técnica y completitud de los proyectos de infraestructura y dotación de las regiones de salud</t>
  </si>
  <si>
    <t>Durante los meses de enero,febrero y marzo evisado técnicamente   los proyectos de infraestructura de los siguientes hospitales: Medina, Paratebueno, Tabio, Cota, Ubaté, Fúquene, Lenguazaque Nemocón, San Juán de Rioseco, Vianí, Guaduas, Sopó, Gachetá,  Facatativá, Mosquera, La Calera, Gama, Ubalá, Anapoima, El Colegio, Tena, Cachipay, tibacuy, Chipaque, Manta, Sesquilé, San Francisco, Villeta, Quebradanegra, La Peña, La Vega, Ricaurte, Sopó, Ubaté, Tenjo, Guachetá, Chía, gachancipá, Sasaima, Tobia y San Antonio del Tequendama
Dotación: Soacha, Tausa, La Vega,  Madrid, Medina, Vianí, Villeta,  Ubaté, Vergara, La Mesa, cáqueza, Guachetá , Fómeque, La Mesa, Cucunubá, Vianí,  La vega, Villeta, Tobia, Gachetá, Cáqueza, Gutiérrez, Madrid, Soacha
Durante los meses de abril  mayo y junio: Dotación:
1.      PROYECTOS RECIBIDOS
SOPÓ
MADRID
ARBELAEZ
UBATE
PACHO
FÚQUENE
SOACHA
SAMARITANA
VERGARA
VILLETA
MADRID
FUSA
MADRID
ARBELAEZ
UBATÈ
FÙQUENE
SOACHA
GUACHETÀ
SOPO
2.      PROYECTOS REVISADOS
SOPÓ
MADRID
UBATE
ARBELAEZ
PACHO
SOACHA
FUSA
MADRID
ARBELAEZ
UBATÈ
FÙQUENE
SOACHA
GUACHETÀ
SOPO
Ningún concepto viabilizado
Infraestructura:
1.  PROYECTOS RECIBIDOS:
• Terminación  de la Construcción del servicio de Urgencias, ESE Hospital Salazar de Villeta.
• Adecuación Centro de Salud de La Peña para preparación como PP2, ESE Hospital Salazar de Villeta.
• Terminación obra puesto de Salud Tobia La Milagrosa, ESE Hospital Salazar de Villeta.
• Construcción de las áreas de consulta externa y área administrativa para la ESE Hospital de La Vega.
• Remodelación, Adecuación, mejoramiento y reorganización de la infraestructura existente de la ESE Hospital Santa Bárbara de Vergara. Medina, Paratebueno, Maya Guacheta, fúquene, Guaduas, Fómeque, Chipaque, Sesquilé, Manta, Yacopí, La Palma, Fosca, Cumaca, Cachipay, Anapoima, La Gran Vía, Quipile, San Bernardo, San Antonio, Pandim,La Palma, Chipaque, Fómeque, Carupa, Cogua, Cota, Guachetá, Chía, Medina, San Cayetano, Tenjo, Ubaté, Zipa, villeta, Tobia, Guaduas, Pto. Salgar, Fúquene, La Vega, Vergara, La Peña, La Magdalena, Quebradanegra
2.   PROYECTOS REVISADOS, todos los proyectos enumerados ya están revisados. La Calera, Viotá,, Cota, Medina, Maya, Patebueno, Fúquene, Guaduas , Faca, San Juan de Rioseco, Fómeque, Chipaque, Sesquilé, Manta, Yacopí, La Palma, Fosca, San Francisco, San Antonio, Chocontá, Beltrán, San Juán, La Vega, Vergara, Guasca, Gachetá, VillagomezPaime, Guayabetal, Une, Funza, Cumaca, Cachipay, Anapoima, La Gran Vía, Quipile, San Bernardo, San Antonio, Pandi, Villeta, La Peña, Vergara, La Magdalena, Quebradanegra, la Palma, ,La Palma, Chipaque, Fómeque, Carupa, Cogua, Cota, Guachetá, Chía, Medina, San Cayetano, Tenjo, Ubaté, Zipa, villeta, Tobia, Guaduas, Pto. Salgar, Fúquene, La Vega, Vergara, La Peña, La Magdalena, Quebradanegra
3.   CONCEPTOS ENTREGADOS, . PMA de Gachetá, Merdina, maya, Paratebueno, PMA Funza, Chipaque, Villeta, Tobia, Guaduas, Fúquene, Pto Salgar, Gachancipá</t>
  </si>
  <si>
    <t>P&gt;298160/01 0007</t>
  </si>
  <si>
    <t>Realizar seguimiento a la implementación del plan de trabajo y el cumplimiento de metas establecidas para conformar las regiones salud</t>
  </si>
  <si>
    <t>P&gt;298577/01</t>
  </si>
  <si>
    <t>Infraestructura hospitalaria de nivel 1 construida y dotada</t>
  </si>
  <si>
    <t>2021004250021901112</t>
  </si>
  <si>
    <t>P&gt;298577/01 0023</t>
  </si>
  <si>
    <t>Estudios y diseños para Construcciòn de infraestructura hospitalaria de Nivel 3 ecosostenible de alta complejidad.</t>
  </si>
  <si>
    <t>programado para el tercer trimestre</t>
  </si>
  <si>
    <t>P&gt;298577/04</t>
  </si>
  <si>
    <t>Infraestructura hospitalaria de nivel 3 adecuada</t>
  </si>
  <si>
    <t>20210042500021901113</t>
  </si>
  <si>
    <t>P&gt;298577/04 0013</t>
  </si>
  <si>
    <t>Adecuación de infraestructura hospitalaria de Nivel 3 ecosostenibles de alta complejidad</t>
  </si>
  <si>
    <t>P&gt;298154/01</t>
  </si>
  <si>
    <t>Servicio de inspección, vigilancia y control</t>
  </si>
  <si>
    <t>20200042502781903011</t>
  </si>
  <si>
    <t>P&gt;298154/01 0001</t>
  </si>
  <si>
    <t>Realizar visitas de I.V.C.en el marco del SGSSS</t>
  </si>
  <si>
    <t>Para el subproceso de verificación de condiciones de habilitación se realizaron (143) visitas distribuidas de la siguiente manera IPS (114) Objeto Social diferente (7) Transporte Especial de Pacientes (2) Profesional Independiente (6) No Inscrito (14) , con (141) visitas Efectivas y (2) No efectivas por causas atribuibles al prestador Así mismo las visitas realizadas de acuerdo al tipo de visita son: Visitas de Inspección (97) Visitas de verificación de condiciones de habilitación (8), visita de levantamiento de medida(11) visita de reactivación (1) Visita de verificación previa (16), y visitas derivadas del COVID-19 (10) Con (13) Imposiciones de medida.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
En el segundo trimestre del 2021 en el subproceso de verificación de condiciones de habilitación se realizaron (152) visitas distribuidas de la siguiente manera IPS (127) Objeto Social diferente (2), Transport especial de paciente (6), Profesional Independiente (4) No Inscrito (13) , con (87) visitas Efectivas  (149) y (3) No efectivas por causas atribuibles al prestador Así mismo las visitas realizadas de acuerdo al tipo de visita son: Visitas de Inspección (83) Visitas de verificación de condiciones de habilitación (9), visita de levantamiento de medida(23),Visita de verificación previa (19) visitas de seguimiento (2) y visita derivada de COVID_19 (16)
Con (33) Imposiciones de medida. Se envía información relacionada con imposición de medida y levantamientos de medida de prestadores de servicios de salud de Cundinamarca a las Direcciones de Desarrollo de Servicios y Aseguramiento con el fin de realizar acciones articuladas para la verificación de los servicios prestados en contratación. Así mismo se inició la verificación de la Resolución 3280 del 2018</t>
  </si>
  <si>
    <t>P&gt;298154/01 0002</t>
  </si>
  <si>
    <t>Realizar visitas de I.V.C. en la gestion de los recursos del sector salud municipal.</t>
  </si>
  <si>
    <t>Para Flujo de Recursos Se da continuidad a las visitas con el fin de verificar la apertura de la vigencia 2021 y el cierre de la vigencia 2020
Para el subproceso de flujo de Recursos de da continuidad a las viistas de cierre vigencia 2020 llegando a (85) municipios y generando (53) Certificaciones Administrativas y Financieras de los Recursos de Salud Pública Municipal Vigencia 2020.</t>
  </si>
  <si>
    <t>P&gt;298154/01 0003</t>
  </si>
  <si>
    <t>Ejercer I.V.C. en los programas de: farmacovigilancia/tecnovigilancia/reactivovigilancia y mantenimiento hospitalario en el departamento de Cundinamarca.</t>
  </si>
  <si>
    <t>Se da continuidad al proceso de verificación virtual de los programas de Farmacovigilancia con (16) Visitas a prestadores públicos y privados con un porcentaje de implementación del 50%, así mismo se relacionan (351) Reportes de eventos adversos a medicamentos  en página Web de INVIMA y VIGIFLOW, se da continuidad a las visitas a IPS para implementación del sistema de notificación de consumo de antibióticos según lineamiento del INS y se realiza (4) articulación externa e interna por medio de mesa de trabajo con las diferentes direcciones y entes de control para priorizar estrategias de intervención como nodo territorial. Para elcaso del programa de Tecnovigilancia se realizaron (18) visitas, de igual forma se realiza aprobación de (76) eventos serios y (964) eventos no serios para un total de (1040) reportes asociados a dispositivos médicos, realizados por los prestadores de servicios de salud. En relación a Reactivovigilancia se han realizado (21) visitas con un Porcentaje de implementación del 87,7%, de igual forma se da continuidad a la divulgación del manual de buenas prácticas de reactivovigilancia a los prestadores de servicios de salud,  se realiza reunión en relación con la implementación del programa en del departamento, en relación con El programa de Mantenimiento Hospitalario se da continuidad a la verificación, se emite Circular 051 correspondiente al  reporte del primer trimestre 2021 del avance de ejecución de planes de mantenimiento hospitalario y se realiza consolidado de información para reporte a la Superintendencia Nacional de Salud reportando (4) ESES del Departamento por incumplimiento normativo.
Se da continuidad al proceso de verificación virtual de los programas de Farmacovigilancia con (21) Visitas a prestadores públicos y privados con un porcentaje de implementación del 69%, así mismo se relacionan (305) Reportes de eventos adversos a medicamentos  en página Web de INVIMA y VIGIFLOW, se da continuidad a las visitas a IPS para implementación del sistema de notificación de consumo de antibióticos según lineamiento del INS y se realiza (10) mesas de trabajo para articulación externa e interna con las diferentes direcciones y entes de control para priorizar estrategias de intervención como nodo territorial. Para el caso del programa de Tecnovigilancia se realizaron (11) visitas, de igual forma se realiza aprobación de (108) eventos serios y la recepción de (832) eventos no serios En relación a Reactivovigilancia se han realizado (15) visitas con un Porcentaje de implementación del 84%, de igual forma se da continuidad a la divulgación del manual de buenas prácticas de reactivovigilancia a los prestadores de servicios de salud,  se realiza reunión en relación con la implementación del programa en del departamento, en relación con El programa de Mantenimiento Hospitalario se da continuidad a la verificación realizando (20 visitas a ESES y sedes del departamento).</t>
  </si>
  <si>
    <t>P&gt;298154/01 0005</t>
  </si>
  <si>
    <t>Efectuar la incineracion de medicamentos y/o dispositivos medicos decomisados.</t>
  </si>
  <si>
    <t xml:space="preserve">La Actividad No Aplica Para El Presente Trimestre </t>
  </si>
  <si>
    <t>P&gt;298154/01 0006</t>
  </si>
  <si>
    <t>Realizar convenio para fortalecer talento humano que realiza acciones de inspección, vigilancia y control.</t>
  </si>
  <si>
    <t>P&gt;298205/01</t>
  </si>
  <si>
    <t>20200042503221901004</t>
  </si>
  <si>
    <t>P&gt;298205/01 0001</t>
  </si>
  <si>
    <t>Realizar mesas de trabajo a nivel Nacional y Departamental con los diferentes actores.</t>
  </si>
  <si>
    <t xml:space="preserve">Se realizan (6) mesas de trabajo con el fin de homologar conceptos frente a los avances frente al fondo rotatorio de estupefacientes de Cundinamarca con DAF (Departamento administrativo financiera, (FNE) Fondo Nacional de Estupefacientes y con el grupo de auditores del subproceso de establecimientos farmaceuticos y tiendas naturistas. </t>
  </si>
  <si>
    <t>P&gt;298205/01 0002</t>
  </si>
  <si>
    <t>Realizar Visitas de Inspección, Vigilancia y Control para el manejo de Los Medicamentos de Control Especial a los prestadores de Servicios de salud y establecimientos farmaceuticos en el Departamento</t>
  </si>
  <si>
    <t>Se realiza (20) Visitas de Inspección, Vigilancia y Control para el manejo de Los Medicamentos de Control Especial a los prestadores de Servicios de salud y establecimientos farmaceuticos en el Departamento
Se realiza (21) Visitas de Inspección, Vigilancia y Control para el manejo de Los Medicamentos de Control Especial a los prestadores de Servicios de salud y establecimientos farmaceuticos en el Departamento</t>
  </si>
  <si>
    <t>P&gt;298205/01 0003</t>
  </si>
  <si>
    <t>Generar actos administrativos conducentes a la autorización para el manejo de medicamentos de control especial, conforme a la normatividad Vigente</t>
  </si>
  <si>
    <t xml:space="preserve">Para el presente mes no se realizaron acciones </t>
  </si>
  <si>
    <t>P&gt;298205/01 0004</t>
  </si>
  <si>
    <t>Gestionar el Almacenamiento , Distribución Mayorista y dispensación de medicamentos de Control Especial monopolio del Estado</t>
  </si>
  <si>
    <t>Se realizo propuestas para el fortalecimiento del SIGC en relacion con las siguientes actividades:
Recepción tecnica de Medicamentos de Control especial Monopolio del Estado
Plan de Gestión Integral de Residuos hospitalarios y similares FRECUN
Organigrama y funciones de FRECUN
Indicador Oportunidad en despachos</t>
  </si>
  <si>
    <t>P&gt;298197/01</t>
  </si>
  <si>
    <t>Servicio de información de vigilancia epidemiológica</t>
  </si>
  <si>
    <t>20200042503251901020</t>
  </si>
  <si>
    <t>P&gt;298197/01 0005</t>
  </si>
  <si>
    <t>Asistir a la red de unidades notificadoras frente a la calidad de los registros de hechos vitales (nacimientos y defunciones)</t>
  </si>
  <si>
    <t xml:space="preserve">Se continua con el fortalecimiento me diante asistencia tecnica a los 116 municipios del departamenteo frente a la calidad de los registros de hechos vitles </t>
  </si>
  <si>
    <t>P&gt;298197/01 0011</t>
  </si>
  <si>
    <t>Asistir técnicamente para el cumplimiento de los lineamientos de vigilancia de EISP</t>
  </si>
  <si>
    <t>Se realizo seguimiento y  se asisitio tecnicamente a los municpios del departamento en los diferentes eventos de interes publica, mediante comites de vigilancia epidemiologixam, asistencias tecnica, unidades de analisis y covecom</t>
  </si>
  <si>
    <t>P&gt;298197/01 0013</t>
  </si>
  <si>
    <t>Realizar intervenciones de vigilancia epidemiológica a brotes, epidemias en el departament</t>
  </si>
  <si>
    <t>Se realiza atencion al 100% de los brotes notificados por enfermedades transmitida por alimentos 
Se realizo intervencion a intoxicaciones y brotes presentaos  durante el primer semestre del 2021</t>
  </si>
  <si>
    <t>P&gt;298197/01 0016</t>
  </si>
  <si>
    <t>Asistir técnicamente en la vigilancia a las unidades informadoras en salud Publica en COVID19</t>
  </si>
  <si>
    <t>Se realizo seguimiento a unidades informadoras en  atencion a los conglomerados  y defunciones por COVID19.  Se asisitio tecnicamente a los municpios del departamento frente a las acciones frente  casos  activos de COVID 19 , mediante comites de vigilancia epidemiologixam, asistencias tecnica, salas de riesgo y atencion a conglomerados</t>
  </si>
  <si>
    <t>P&gt;298197/01 0018</t>
  </si>
  <si>
    <t>Realizar seguimiento a casos positivos, sus contactos estrechos, casos sospechosos y probables de COVID 19.</t>
  </si>
  <si>
    <t>Se realiza seguimiento de casos positivos y contactos estrechos mediante secovid y coronapp.  Se Inicia con desarrollo de acciones con 25 ESE del departamento.</t>
  </si>
  <si>
    <t>P&gt;298178/01</t>
  </si>
  <si>
    <t>Servicio de asistencia técnica institucional</t>
  </si>
  <si>
    <t>20200042502911901009</t>
  </si>
  <si>
    <t>P&gt;298178/01 0002</t>
  </si>
  <si>
    <t>Realizar la implementación de las salas de lactancia materna.</t>
  </si>
  <si>
    <t>Se realiza asistencia técnica al municipio de La Calera para que realicen el acompañamiento a la empresa para la implementación de la Sala Amiga de la Familia Lactante. Se inicia prueba piloto para uso del sistema de información de las salas de lactancia materna.  Se inicia contrucción de lineamientos para implementación de Salas Amigas de la Familia Lactante y Salas de extracción de leche humana</t>
  </si>
  <si>
    <t>P&gt;298178/01 0003</t>
  </si>
  <si>
    <t>Certificar instituciones en IAMI a través de proceso de evaluación externa de la estrategia con enfoque integral.</t>
  </si>
  <si>
    <t>La evaluación externa corresponde a la última fase de acreditación IAMII, por lo que se tiene programada para el mes de septiembre 2021, sin embargo, se inicia acompañamiento técnico para la preparación de la evaluación extrena, se realiza asistencia técnica en los Hospitales de  Caqueza, Nemocon, Fusagasugá, Choconta, La Mesa, Gacheta, Tocaima, Arbelaez, El Colegio y Samaritana Bogota</t>
  </si>
  <si>
    <t>P&gt;298178/01 0006</t>
  </si>
  <si>
    <t>Realizar la concurrencia de Lactancia materna para el Departamento.</t>
  </si>
  <si>
    <t>La concurrencia de lactancia materna se realizará mediante el acompañamiento técnico y asesoría a los municipios priorizados para la implementación de la estrategia IAMII con énfasis en las redes comunitarias de apoyo a la lactancia materna. Actualmente estamos en elaboración de estudios previos</t>
  </si>
  <si>
    <t>P&gt;298178/01 0010</t>
  </si>
  <si>
    <t>Realizar la implementación de la estrategia IAMII en las ESES a través del acompañamiento técnico, capacitación y asesoría.</t>
  </si>
  <si>
    <t>Se inicia prueba piloto para uso del sistema de información de la Estrategoa IAMII y curso virtual IAMII.
Se realiza asistencia técnica en en los Hospitales Caqueza, Nemocon, Fusagasugá, La Mesa, Gacheta, Tocaima, Choconta, Arbelaez, El Colegio y Samaritana Bogota los cuales hacen parte de los 10 Hospitales priorizados para certificación IAMII en el año 2021. Como un proceso complementario se adelantan asistencias técnicas en las ESES de Medina, Fomeque, San Antonio Tequendama, Sesquile, Junin, Funza, La Vega, Cajica, Suesca, Ubate, Guatavita, Tenjo, Tabio, Mosquera y Madrid, hospitales que no estan priorizados pero que adelantaran proceso para la implementación y certificación en los próximos años.</t>
  </si>
  <si>
    <t>P&gt;298178/01 0011</t>
  </si>
  <si>
    <t>Realizar asistencia técnica para el funcionamiento de los 3 bancos de leche humana del departamento</t>
  </si>
  <si>
    <t xml:space="preserve">Se realiza el acompañamiento técnico a los 3 Hospitales con Banco de Leche Humana: Fusagasuga, Facatativa y Zipaquirá. Se inicia prueba piloto para uso del sistema de información de Bancos de Leche Humana. El convenio de la Gobernación con la Red Iberoamericana de Bancos de leche humana de Brasil  sigue vigente, sin embargo por la contingencia de Covid 19, Brasil ha cerrado por el primer trimestre la plataforma de curso virtual, por lo que la actividad se realizará tan pronto se abran los espacios virtuales. </t>
  </si>
  <si>
    <t>P&gt;298178/01 0012</t>
  </si>
  <si>
    <t>Realizar la implementación del Programa Madre Canguro en las ESES del Departamento, mediante el fortalecimiento de capacidades en el talento humano.</t>
  </si>
  <si>
    <t>Se inicia prueba piloto para uso del sistema de información del Programa Madre Canguro. Se realiza asistencia técnica y acompañamiento en PMC en los Hospitales de Facatativa y Zipaquira.</t>
  </si>
  <si>
    <t>P&gt;298178/02</t>
  </si>
  <si>
    <t>Servicio de promoción en temas de disponibilidad y acceso a los alimentos, consumo y aprovechamiento biológico de los alimentos</t>
  </si>
  <si>
    <t>20200042502911901125</t>
  </si>
  <si>
    <t>P&gt;298178/02 0005</t>
  </si>
  <si>
    <t>Realizar asistencia tecnica para la implementacion de la estrategia tiendas escolares saludables</t>
  </si>
  <si>
    <t>Asistencia tecnica a los municipios: Tenjo, Madrid, Cota, Tocancipa, Fusagasugá, Arbelaez, Pulí, Cachipay, Apulo, Villapinzón, Puerto Salgar, Mosquera, Funza, Guaduas, Subachoque, Ubate, La Mesa, Paime, Guacheta, Paratebueno, Medina y San Bernardo. Envio de oficio para  articulación con agricultura e indeportes frente a la estrategia. Reunión con Educación con el fin de promover mesas de trabajo para llevar acabo la estrategia Tiendas Escolares Saludables. Socialización de lineamientos Departamentales dirigido a IED y municipios priorizados. Conformación del Comite TES en IED Anapoima, Subachoque, Nemocon, Medina, Paratebueno, Guaduas y Ubate. / Planes de implementación generados. Caracterización en IED Subachoque y Ubate.
Se realiza socialización de los lineamientos departamentales de tiendas escolares saludables a los coordinadores pic y nutricionistas pic.  Se realiza asistencia técnica al municicio de La Vega y Sopo, las demás no se han realizado, no contamos con el profesional de OPS</t>
  </si>
  <si>
    <t>P&gt;298178/02 0015</t>
  </si>
  <si>
    <t>Realizar asistencia técnica en la implementación de estrategias saludables y proyectos de seguridad alimentaria y nutricional</t>
  </si>
  <si>
    <t>Envio de oficio para  articulación con agricultura sin respuesta. Reunión con Indeportes y Educación para coordinar ejecución de la estrategia. Reunión con Educación con el fin de promover mesas de trabajo para llevar acabo la estrategia Tiendas Escolares Saludables.  Actualmente se estan elaborando estudios previos para contrato con persona jurídica</t>
  </si>
  <si>
    <t>P&gt;298201/03</t>
  </si>
  <si>
    <t>Servicio de promoción de planes, programas, estrategias y proyectos municipales en salud y seguridad social</t>
  </si>
  <si>
    <t>20200042503261901094</t>
  </si>
  <si>
    <t>P&gt;298201/03 0002</t>
  </si>
  <si>
    <t>Realizar asistencia técnica para fortalecer las capacidades del talento humano que trabaja en las instituciones escolares</t>
  </si>
  <si>
    <t xml:space="preserve">Se realizo asistencia tecnica para la formulacion de planes en entornos educativos con las instituciones :Cucunuba (divino salvador), Guacheta ( El transito, Miña, Ticha, El carmen), Lenguazaque (el Carmen),Susa 8Tisquesusa9, ubate (Bruselas,Volcan , Normal superior, Santa Maria ), Caqueza(Urbana,Rionegro,Giron de Blancos), Pacho 8Aquileo Parra, Tecnico Agricola, PIO XII ), Paratebueno 8 Agricola, Josue Manrique, Santa Cecilia) Sasaima ( Fatima, San Nicolas),Utica ( Manuel Murillo Toro).  Se realizan siete (7) reuniones de concertacion con los municipios a través del Coordinador PIC y articulación intersectorial (salud - educación) para definir las instituciones educativas.Ubaté, Carmen de Carupa, Guachetá, Lenguazaque, Susa, Sutatausa, Cucunubá.  </t>
  </si>
  <si>
    <t>P&gt;298201/03 0007</t>
  </si>
  <si>
    <t>Asistir técnicamente a las instituciones educativas sobre las prácticas de cuidado que permitan incentivar y contar con mejores
Condiciones de salud.</t>
  </si>
  <si>
    <t>P&gt;298201/03 0010</t>
  </si>
  <si>
    <t>Implementar estrategias intersectoriales que permitan construir planes escolares</t>
  </si>
  <si>
    <t>P&gt;298201/04</t>
  </si>
  <si>
    <t>Servicio de asistencia técnica a entidades encargadas de la gestión del Plan Territorial de Salud</t>
  </si>
  <si>
    <t>20200042503261901063</t>
  </si>
  <si>
    <t>P&gt;298178/03</t>
  </si>
  <si>
    <t>20200042502911901069</t>
  </si>
  <si>
    <t>P&gt;298178/03 0009</t>
  </si>
  <si>
    <t>Establecer la mesa de seguimiento para la garantía de la atención en nutrición a gestantes.</t>
  </si>
  <si>
    <t>Se realiza la primera sesión de la Mesa Departamental de seguimiento nutricional, la cual se realizará a lo largo del año de forma bimensual</t>
  </si>
  <si>
    <t>P&gt;298178/03 0016</t>
  </si>
  <si>
    <t>Realizar concurrencia en RIAS materno perinatal específicamente en las acciones de nutrición</t>
  </si>
  <si>
    <t>P&gt;298176/02</t>
  </si>
  <si>
    <t>20200042502901901018</t>
  </si>
  <si>
    <t>P&gt;298176/02 0004</t>
  </si>
  <si>
    <t>Implementar un plan de trabajo para la reducción de la morbilidad materna extrema en articulación con las demás direcciones de la secretaria de salud de Cundinamarca y agentes que intervienen en la atención de la gestante.</t>
  </si>
  <si>
    <t>se socializo propuesta para construcción y aprobación del plan de acción para la reducción de la morbilidad materna extrema en el departamento de Cundinamarca, una vez se consoliden las acciones propuestas por las diferentes direcciones se procederá a la aprobación y socialización del plan. La implementación se hará  por fases, nos encontramos en el alistamiento identificando barreras y facilitadores, como respaldo a la propuesta realizada por el Departamento.
La implementación se hará  por fases, nos encontramos en el alistamiento identificando barreras y facilitadores, como respaldo a la propuesta realizada por el Departamento, con apoyo del desarrollo de mesas de trabajo con Ministerio de salud y proteccion social, municipios y EAPBS</t>
  </si>
  <si>
    <t>P&gt;298176/02 0006</t>
  </si>
  <si>
    <t>Realizar mesas de trabajo con EAPB, DDS y Aseguramiento con el fin de articular acciones para el seguimiento de casos de Sifilis gestacional en el departamebto</t>
  </si>
  <si>
    <t>No se avanzado con la reunion de las Eapbs porque pendiente la aprobacion por parte de Desarrollo Servicios.</t>
  </si>
  <si>
    <t>P&gt;298176/02 0007</t>
  </si>
  <si>
    <t>Desarrollar capacidades a los actores intersectoriales y transectoriales en los lineamientos técnicos y operativos en la RIA Materno Perinatal.</t>
  </si>
  <si>
    <t>Se realiza asistencia tecnica a los actores intersectoriales y transectoriales en lineamientos tecnicos y operativos de la RIA MATERNO PERINATAL, para los municipios: 
1.Agua de Dios  2.Albán  3.Anapoima 4.Anolaima 5.Apulo 6.Arbeláez  7.Beltrán 8.Bituima 9.Bojacá  10.Cabrera 11.Cachipay 12.Cajicá  13.Caparrapi 14.Cáqueza  15.Carmen de Carupa  16.Chaguani 17.Chia 18.Chipaque 19.Choachí 20.Chocontá  21.Cogua 22.Cota 23.Cucunuba 24.El Colegio 25.El Peñón 26.El Rosal 27.Facatativa 28.Fómeque 29.Fosca 30.Funza 31.Fuquene 32.Fusagasuga 33.Gachalá 34.Gachancipa 35.Gachetá 36.Gama 37.Girardot 38.Granada 39.Guacheta 40.Guaduas 41.Guasca 42.Guataqui 43.Guatavita 44.Guayabal de Siquima 45.Guayabetal 46.Gutierrez 47.Jerusalen 48.Junin 49.La Calera 50.La Mesa
se realiza asistencia técnica a los actores intersectoriales y transectoriales en los lineamientos técnicos y operativos en la RIA Materno Perinatal: LINEAMIENTOS PARA LA ATENCIÓN OBSTÉTRICA DE CALIDAD EN CONTINGENCIA COVID-19 ,HERRAMIENTAS VIRTUALES y Gestión del riesgo obstétrico preconcepcional, para la atención de calidad del cuidado prenatal y prevención del contagio de la infección por el virus del COVID para los municipios (ABRIL):  1.La Palma,2.La Vega ,3.Madrid ,4.Medina,5.Mosquera,6.Nilo,7.Nocaima, 8.Paratebueno,9.PuertoSalgar,10.Quipile,11.Ricaurte, 12.Sesquile,13.Sibate,14.Silvania,15.Simijaca,16.Soacha,17.Sopo,18.Subachoque,19.Suesca,20.Susa,21.Sutatausa,22.Tenjo,23.Tibirita,24.Tocaima,25.Tocancipa,26.Ubala,27.Ubate,28.Utica,29.Venecia,30.Vergara,31.Viani,32.Villagomez, 33.Villeta,34.Viota
Se realiza asistencia tecnica a los actores intersectoriales y transectoriales en los lineamientos técnicos y operativos en la RIA Materno Perinatal: EVENTO TROMBOEMBOLICO (MAYO)
1.Bojacá, 2.Cabrera, 3.Cachipay, 4.Cajica, 5.Chaguani, 6.Chia, 7.Choachi, 8.Choconta, 9.Cogua, 10.cota, 11.El colegio, 12. El Peñón, 13.Facatativá, 14.Fomeque, 15.Funza, 16.Gachancipá, 17.Gacheta, 18.Girardot, 19.Granada, 20.Guachetá,21.Guasca, 22.Lenguazaque, 23.La Mesa, 24.Macheta, 25. Nimaima, 26.Pacho, 27.Pandi, 28. San Antonio del Tequendama, 29. San Bernardo, 30. Tibacuy, 31. Topaipi, 32. Yacopí, 33.Zipaquira
Se realiza asistencia tecnica a los actores intersectoriales y transectoriales en los lineamientos técnicos y operativos en la RIA Materno Perinatal: TRASTORNOS HIPERTENSIVOS DEL EMBARAZO, PROTOCOLO DE MME, ATENCION DEL PUERPERIO Y EL RECIEN NACIDO, ATENCION  GESTANTES CONTEXTO COVID (JUNIO):
1.Agua de dios,2.Cachipay,3.Cajica,4.Caqueza,5.Chia,6.Choconta,7.Cucunuba,8.Facatativa,9.Fuquene,10.Fusagasuga,11.Fomeque, 12.Fosca,13.Funza,14.Gama,15.Guaduas,16.Guatavita,17.Gra nada,18.El Rosal,19.La vega,20.Madrid,21.Manta,22.Nariño,23.Nemocon,24.Nilo,25.Nimaima,26.Paime,27.San Cayetano,28.Soacha,29.Une,30.Ubate,31.Viani,32.Villeta,33.Yacopi.</t>
  </si>
  <si>
    <t>P&gt;298176/02 0009</t>
  </si>
  <si>
    <t>Realizar acciones de concurrencia a los 116 municipios para el desarrollo de capacidades a los profesionales de salud en los lineamientos técnicos y operativos en la RIA materno perinatal.</t>
  </si>
  <si>
    <t>P&gt;298176/03</t>
  </si>
  <si>
    <t>Servicio de gestión del riesgo para la prevención y atención integral en salud sexual y reproductiva desde un enfoque de derechos</t>
  </si>
  <si>
    <t>20200042502901901120</t>
  </si>
  <si>
    <t>P&gt;298176/03 0002</t>
  </si>
  <si>
    <t>Realizar asistencias técnicas a los profesionales de la salud de las IPS y EAPB del Departamento para actualización de las guías de práctica clínica para la atención integral de las ITS, VIH, hepatitis B y C</t>
  </si>
  <si>
    <t>Se realizo asistencias técnicas a los profesionales de la salud de las IPS y EAPB del Departamento para actualización de las guías de práctica clínica para la atención integral de las ITS, Hepatitis B, Sifilis dentro del marco de la Estrateguia ETMIPLUS beneficiando al talento humano de las IPS de los municipios: ABRIL 1.Anapoima,2.Arbelaez,3.Bituima,4.Cajica,5.Carupa,6.Chia,7.Cota,8.Facatativa,9.Funza,10.Gachala11.Gacheta,12.Gama,
13.Guacheta,14.Guataqui,15.Guayabal De Siquima,
16.La Mesa,17.La Vega,18.Madrid,19.Medina,20.Mosquera,21.Nariño,22.Puerto Salgar
Se realizo asistencias técnicas a los profesionales de la salud de las IPS y EAPB del Departamento ESTRATEGIA ETMIPLUS SIFILIS beneficiando al talento humano de las IPS de los municipios: MAYO
1.Caqueza, 2.Choconta,3.El Colegio,4.Fusagasuga,5.Girardot, 6.Guaduas, 7.guatavita, 8.La palma, 9.Sibate, 10.Soacha, 11.Villapinzon,12.Zipaquira
Se realizo asistencias técnicas a los profesionales de la salud de las IPS y EAPB del Departamento ESTRATEGIA ETMIPLUS ENFERMEDAD DE CHAGAS beneficiando al talento humano de las IPS de los municipios:
1.Caparrapi,2.Cogua,3.Girardot,4.Guasca,5.La Calera,6.Manta,7.Ricaurte,8.San Francisco,9.Vergara,10.Venecia,11.Viani,12.Villeta,13.Yacopi</t>
  </si>
  <si>
    <t>P&gt;298158/02</t>
  </si>
  <si>
    <t>Servicio de gestión del riesgo para enfermedades inmunoprevenibles</t>
  </si>
  <si>
    <t>20200042503231901124</t>
  </si>
  <si>
    <t>P&gt;298196/02 0012</t>
  </si>
  <si>
    <t>Realizar el despacho mensual de medicamentos biológicos e insumos a los 116 municipios del departamento de Cundinamarca.</t>
  </si>
  <si>
    <t>Se realiza la entrega y distribucion de los biologicos de esquema regular , covd y campaña de sarampion rubeola para el mes de enero, febrero y abril</t>
  </si>
  <si>
    <t>P&gt;298196/02 0029</t>
  </si>
  <si>
    <t>Implementar las acciones de seguimiento monitoreo y vigilancia en el marco del plan nacional de vacunación contra la Covid 19 en el departamento de cundinamarca</t>
  </si>
  <si>
    <t>se esta realizando verificación, seguimiento del plan nacional de vacunacion contra la covid-19, se garantiza la distribucion de vacuna a los 116 muniicpios del departamento del departamento y se verifican duplicados y cargue en aplicativo paiweb  ademas de la  asistencia a unidades de analisis
La mesa como cabecera municipal, el colegio , san antonio del tequedama y Anolaima,  caparrapi, facatativa,Arbelaez, Pandi, Cabrera, san Bernardo, venecia, Pasca, Tibacuy, fusagasuga, Silvania, Funza
Madrid, El rosal, Bojaca , Zipacon , Viani, Mosquera
San Juan , Beltrán ,Bituima , Puli, carmen de carupa -cucunuba-fuquene-guacheta-lenguazaque-simijaca-susa-sutatausa-tausa- ubate  como cabecera, Peñon, La Palma, Yacopi, Cogua, Zipaquira y San Cayetano Además de las asistencias técnicas realizadas con el tema de PAI Web, así que en realidad todos mis municipios quedan cubiertos con asistencia técnica</t>
  </si>
  <si>
    <t>P&gt;298196/02</t>
  </si>
  <si>
    <t>Se realiza la entrega y distribucion de los biologicos de esquema regular , covd y campaña de sarampion rubeola para el mes  de enero, febrero y  abril</t>
  </si>
  <si>
    <t>P&gt;298196/02 0014</t>
  </si>
  <si>
    <t>Realizar el seguimiento nominal a la calidad del dato del programa ampliado de inmunizaciones.</t>
  </si>
  <si>
    <t xml:space="preserve">se realiza la revision de la calidad del dato a los informes de la vacunación entregado por los  116 municipios </t>
  </si>
  <si>
    <t>P&gt;298196/02 0016</t>
  </si>
  <si>
    <t>Adquirir equipos e insumos de la red de frio para la atención de los eventos de interés en salud pública.</t>
  </si>
  <si>
    <t>P&gt;298196/02 0019</t>
  </si>
  <si>
    <t>Efectuar asistencias técnicas encaminadas al monitoreo de los 13 componentes del programa y a el seguimiento de resultados administrativos de vacunación.</t>
  </si>
  <si>
    <t xml:space="preserve">se realizadon asitencias tecnica a  Catalona Zipaquira: Nurse Lili IPS, Chía Coordinación PAI, Hospital San Vice Quipile, anolaima, la mesa(nte de Paul Nemocón, Hospital Santa Rosa de Tenjo, Hospital Nuestra Sra del Carmen de Tabio, Tenjo,  Quipile, La Mesa (2) Anolaima  Tena , Cachipay, San antonio del tequendama , El Colegio , San antonio de Tequendama, Guataqui(2), Nilo  Nariño, Zipaquira, Fomeque , choachi, ubaque, caqueza , chipaque, medina, paratebueno , Quetame, guayabetal Gutierrez, Une , Fosca, Soacha, Sibate, Quebradanegra Utica, Vergara, Unidad medica Villeta, Topaipi, Pacho , la palma , Villagomez., Supata, El Peñon, Yacopi
Hato funza , Colsubsidio  funza
Capacitación de sarampion rueola EN 116 Municipios
jornada de vacunación a Villeta, Viota, Tocaima, Agua de dios, Ricaurte, Girardot, Silvania, El Colegio, Tenjo, Sasaima
se realizaron 30 asitencias tecnicas a los  municipios de ubate, pacho, zipaquira,Cajica, Chia, Sopo, Tocancipa, Fusagasuga, Girardot, Tocaima, Ricaurte, Viota, El colegio, San Antonio, Soacha, Sibate, Facatativa, Villeta, Caqueza, </t>
  </si>
  <si>
    <t>P&gt;298196/02 0021</t>
  </si>
  <si>
    <t>Realizar alianzas con las instituciones formadoras de recursos humanos para fortalecer el conocimiento en el programa ampliado de inmunizaciones.</t>
  </si>
  <si>
    <t>P&gt;298196/02 0022</t>
  </si>
  <si>
    <t>Realizar búsqueda, canalización y seguimiento a las cohortes en los municipios categoría 4,5 y 6 según el curso de vida, con el fin de mejorar coberturas de vacunación.</t>
  </si>
  <si>
    <t>Estudio evaluado por la unidad de contratacion aceptado nos encontramos en proceso de solicitud de docuemtnos de las ESES</t>
  </si>
  <si>
    <t>P&gt;298196/02 0024</t>
  </si>
  <si>
    <t>Realizar el mantenimiento preventivo, correctivo y predictivo, el sistema de monitoreo continuo, calificación y calibración de los equipos de la red de frio.</t>
  </si>
  <si>
    <t xml:space="preserve">se esta realizado el sistema de monitoreo continuo a la red de frio del departamento </t>
  </si>
  <si>
    <t>Implementar las acciones de seguimiento monitoreo y vigilancia en el marco del plan nacional de vacunación contra la Covid 19 en el departamento de Cundinamarca "</t>
  </si>
  <si>
    <t>P&gt;298196/02 0032</t>
  </si>
  <si>
    <t>Realizar el seguimiento, monitoreo y evaluación del comportamiento de la eficacia y efectividad del programa ampliado de inmunizaciones.</t>
  </si>
  <si>
    <t>P&gt;298201/01</t>
  </si>
  <si>
    <t>20200042503261901007</t>
  </si>
  <si>
    <t>P&gt;298201/01 0008</t>
  </si>
  <si>
    <t>Realizar acciones de promoción, gestión de riesgo para la implementación de la RPMS de la salud para la Primera infancia mediante la estrategia AIEPI.</t>
  </si>
  <si>
    <t>Se priorizo un segundo grupo de municipios (6) para beneficiarlos con las acciones de de promoción, gestión de riesgo para la implementación de la RPMS de la salud para la Primera infancia mediante la estrategia AIEPI. El primer grupo priorizado de (8 municipios ).</t>
  </si>
  <si>
    <t>P&gt;298201/01 0011</t>
  </si>
  <si>
    <t>Realizar Asistencia Técnica a Instituciones Prestadoras de Servicios y Entidades territoriales en los municipios para desarrollar capacidades y adoptar, adaptar e implementar RPMS a Primera mediante la estrategia AIEPI.</t>
  </si>
  <si>
    <t xml:space="preserve">Se  inicia a realizar asistencias técnica a Instituciones Prestadoras de Servicios y Entidades territoriales en los municipios en los municipios de: Chocontá, Bituima, Bojaca, El Rosal, Gachala, Gacheta, Gama, Guasca, Guatavita, Junín, La Calera, La Peña, La Vega, Macheta, Madrid, Manta, Nimaima, Quebrada Negra, Sasaima, Suesca, Tibirita, Tocancipá, Utica, Vergara, Viani, Villapinzon, Villeta y Zipacon para desarrollar capacidades y adoptar, adaptar e implementar RPMS a Primera mediante la estrategia AIEPI. Asi mismo se cuenta con la contratación de 6 profesionales una para el  manejo de sistemas de información, cuatro para 29 municipios cada una y uno para fortalecimiento de RPMS en algunas IPS´S  Públicas quienes en su mayoria ingresaron en mayo y junio por lo que sus actividades se verán reflejadas en los próximos periodos. </t>
  </si>
  <si>
    <t>P&gt;298201/01 0018</t>
  </si>
  <si>
    <t>Asistir técnicamente a los municipios en la implementación de un programa integral en centros día y centros de protección social de Cundinamarca.</t>
  </si>
  <si>
    <t>P&gt;298201/02</t>
  </si>
  <si>
    <t>Servicio de gestión del riesgo para enfermedades emergentes, reemergentes y desatendidas</t>
  </si>
  <si>
    <t>20200042503261901123</t>
  </si>
  <si>
    <t>P&gt;298201/02 0013</t>
  </si>
  <si>
    <t>Realizar acciones en promoción y gestión del riesgo para aplicar el programa nacional de prevención, manejo y control de IRA.</t>
  </si>
  <si>
    <t>P&gt;298201/02 0020</t>
  </si>
  <si>
    <t>Asistir técnicamente a IPS y Entidades Territoriales en los municipios para implementar programa de prevención, manejo y control de las IRA.</t>
  </si>
  <si>
    <t xml:space="preserve">Se  inicia a realizar asistencias técnica a Instituciones Prestadoras de Servicios y Entidades territoriales en los municipios en los municipios de: Chocontá, Gachala, Gacheta, Gama, Granada, Guasca, Junín, La Calera, Macheta, Manta, Sibate, Sopo, Suesca, Tibirita y Villapinzón para implementar programa de prevención, manejo y control de las IRA.
Asi mismo se cuenta con la contratación de 3  profesionales 2 especialistas (pediatra - enfermera) para el fortalecimiento y reporte ante los entes de control del programa y una  para 29 municipios, se encuentra en tramite 3 profesionales  por priorizar para dar alcance a las actividades progrramadas y cubrimiento a los 116 municipios.. </t>
  </si>
  <si>
    <t>P&gt;298178/04</t>
  </si>
  <si>
    <t>Servicio de gestión del riesgo para temas de consumo y aprovechamiento biológico de los alimentos, calidad e inocuidad de los alimentos</t>
  </si>
  <si>
    <t>20200042502911901118</t>
  </si>
  <si>
    <t>P&gt;298178/04 0001</t>
  </si>
  <si>
    <t>Realizar la Conformación de redes de apoyo comunitario a la lactancia materna y la alimentación infantil.</t>
  </si>
  <si>
    <t>Se realiza asistencia técnica y acompañamiento para la generación de redes en los municipios de: Fusagasugá, Choconta, Villapinzón, Ubate, Girardot, Fomeque, Chía, Cota, Arbelaez, Cajica</t>
  </si>
  <si>
    <t>P&gt;298178/04 0007</t>
  </si>
  <si>
    <t>Realizar el fortalecimiento del sistema de vigilancia nutricional y el Mantenimiento software MANGO.</t>
  </si>
  <si>
    <t>Se inica proceso de elaboración de estudios previos, sin embargo se  esta terminando de realizar el análisis funcional del software para definir obligaciones contractuales</t>
  </si>
  <si>
    <t>P&gt;298178/04 0013</t>
  </si>
  <si>
    <t>Realizar asistencia técnica a actores comunitarios e institucionales en la ruta de promoción y mantenimiento en primera infancia.</t>
  </si>
  <si>
    <t>Se realiza capacitación y seguimiento técnico en los Hospitales y municipios de: Fusagasugá, Facatativá, Soacha, Zipaquirá</t>
  </si>
  <si>
    <t>P&gt;298176/01</t>
  </si>
  <si>
    <t>Servicio de promoción de los derechos sexuales y reproductivos y la equidad de género</t>
  </si>
  <si>
    <t>20200042502901901129</t>
  </si>
  <si>
    <t>P&gt;298176/01 0001</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</si>
  <si>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</si>
  <si>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Se realiza asistencias técnicas a los profesionales de la salud  para actualización de Métodos de Planificación, Criterios de Elegibilidad OMS, Planificación Adolescentes, Anticoncepción de Emergencia beneficiando las IPS de los siguientes municipios: Cajica,Caqueza,Chia,Choconta,El Colegio,El Rosal.Facatativa.Funza,Fusagasuga,.Gacheta,.Granada,.Guacheta,.Guaduas,Guasca,.LaMesa.Lenguazaque,Manta,.Medina.Mosquera.Nemocon.Nimaima,.Nocaima.Se realiza asistencias técnicas a los profesionales de la salud  para actualización de Métodos de Planificación, Criterios de Elegibilidad OMS, Planificación Adolescentes, Anticoncepción de Emergencia beneficiando las IPS de los siguientes municipios Anapoima, Cogua,.Carmen de Carupa,.Cucunuba,.Fuquene,.Guacheta.La Mesa,.Sutatausa,.Tausa, Susa,11.Ubate,12.Villeta e realiza asistencias técnicas a los profesionales de la salud  para actualización de Métodos de Planificación, Criterios de Elegibilidad OMS, Planificación Adolescentes, Anticoncepción de Emergencia beneficiando las IPS de los siguientes municipios:Anapoima, anolaima, lenguazaque, tausa, gachancipa, tabio, cogua, cucunuba, chia, faca, apulo, simijaca, sutatausa</t>
  </si>
  <si>
    <t>P&gt;298176/01 0003</t>
  </si>
  <si>
    <t>Realizar desarrollo de competencias técnicas en la Ruta de Atención a Víctimas de Violencia Sexual y a la Identificación y manejo de las Violencias Basadas en Género.</t>
  </si>
  <si>
    <t>Se realiza asistencia tecnica en Ruta de atencion a victimas de violencia sexual, identificacion y manejo de las violencia de genero para los municipios de: 1.Agua de Dios  2.Albán  3.Anapoima 4.Anolaima 5.Apulo 6.Arbeláez  7.Beltrán 8.Bituima 9.Bojacá  10.Cabrera
Se realiza asistencia tecnica al personal de los equipos de plan de intervenciones colectivas del territorio – gestoras de bienestar en acciones de promoción de la salud y gestión del riesgo para una vida libre de violencias para los municipios de: .Agua De Dios,Anapoima,Cogua,Cucunuba,.Fuquene,.Gachancipa,.Girardot,.Guacheta .Nilo,.Suesca,Tocaima,Ubate
Se realiza asistencia tecnica en  DECRETO 1710 DE 2020 MECANISMO ARTICULADOR PARA ABORDAJE DE VIOLENCIAS DE GENERO: MAYO
1.Cachipay,2.Cajica,3.Caqueza,4.Fusagasuga,5.Gachala,6.Gacheta,7.Junin,8.La Calera,9.San Cayetano,10.Tabio,11.Tibacuy,12.Villagomez
Asistencia técnica acciones en salud para la promoción de vida libre de violencias y prevención, gestión del riesgo y activación de rutas
1.Arbelaez,2.Facatativa,3.Guaduas,4.Medina,5.Mosquera,6.Soacha,7.Tocaima,8.Tocancipa,9.Ubate,10.Viani,11.Yacopi,12.Zipaquira</t>
  </si>
  <si>
    <t>P&gt;298176/01 0005</t>
  </si>
  <si>
    <t>Asistir técnicamente para la puesta en marca de los Servicios Amigables en Salud para Adolescentes y Jóvenes a nivel municipal en los 116 municipios del Departamento en articulación de la implementación de la Ruta de promoción y mantenimiento.</t>
  </si>
  <si>
    <t>Se realiza asistencia tenica en la estrategia Servicios amigables para Adolescentes y jovenes para los municipios de: 1.Agua de Dios  2.Albán  3.Anapoima 4.Anolaima 5.Apulo 6.Arbeláez  7.Beltrán 8.Bituima 9.Bojacá  10.Cabrera 11.Cachipay 12.Cajicá  13.Caparrapi 14.Cáqueza  15.Carmen de Carupa  16.Chaguani 17.Chia 18.Chipaque 19.Choachí 20.Chocontá 
Se realiza asistencia tenica en la estrategia Servicios amigables para Adolescentes y jovenes para los municipios de Cogua,CotaEl Rosal,Facatativa,Fúquene,Fusagasuga,.Gachala,.Gachetá,Gama, .Granada, Guacheta,.Guaduas,.Guataquí,.Guatavita ,.Junin, LaPeña,.Madrid,Mosquera,Nariño,Nemocon,Nocaima,SasaimaSilvania,sopo.Se realiza asistencia tenica en la estrategia Servicios amigables para Adolescentes y jovenes para los municipios Anolaima,. Arbelaez, Cabrera,.Cachipay,Carmen de Carupa Chia,Choconta.El Colegio,El Peñon, .Funza,.Girardot,.Guasca,La Mesa, .La Palma,.La Vega,.Macheta,.Medina,.Mosquera,.Nilo,.Pacho.Pandi,.Paratebueno.Quipile,.San Antonio del Tequendama
Se realiza asistencia tenica en la estrategia Servicios amigables para Adolescentes y jovenes para los municipios en articulacion con los comunales departamentales: SAN JUAN DE RIOSECO, GUADIAS, PANDI, PARATEBUENO, QUETAME, YACOPI, QUEBRADANEGRA, GUATAQUI, PULI, VIANI, VIOTA, SOACHA, SUPATA, SAN CAYETANO, GRANADA, TOCAIMA, CHIPAQUE, BOJACA, FOMEQUE, UBAQUE,  EL COLEGIO, SAN BERNARDO</t>
  </si>
  <si>
    <t>P&gt;298176/01 0008</t>
  </si>
  <si>
    <t>Realizar acciones de concurrencia a los 57 municipios para el desarrollo de capacidades a los profesionales de salud en derechos sexuales y reproductivos</t>
  </si>
  <si>
    <t>P&gt;298194/01</t>
  </si>
  <si>
    <t>Servicio de promoción de vida saludable y condiciones no transmisibles</t>
  </si>
  <si>
    <t>20200042503101901131</t>
  </si>
  <si>
    <t>P&gt;298194/01 0004</t>
  </si>
  <si>
    <t>Realizar visitas de asistencia técnica a los entes territoriales para la detección temprana de riesgos asociados a hipertensión en población de 20 a 69 años.</t>
  </si>
  <si>
    <t>Se realizó Asistencia Técnica en los siguientes municipios: Lenguazaque, Ubalá, Villeta, Funza, La Vega, Junin, Nocaima, Viani, Granada, Alban, Guasca, Bituima, Guatavita, Guayabal de Síquima, Beltran, Gacheta, Vergara, Gachala, El Peñon
Se realizo Asistencia Técnica en los siguientes municipios: Cachipay, Nimaima, Gachala, Nocaima, Gama, Beltran, Paratebueno, Funza, Sasaima Gacheta, Medina, Soacha, La Mesa, Tena, Anapoima, Villeta, El Colegio, Facatativa, Guatavita, Guasca, Guacheta, Utica, Tocancipa,  Sutatausa, Soacha, Facatativa, Sibate, Nimaima, Vergara, Apulo, La Vega, San Juan de Rioseco (IPS), Villeta (IPS), Vergara (IPS), Gacheta (IPS), San Francisco (IPS), Anolaima, Quipile, La Calera, Sopo, Bojaca</t>
  </si>
  <si>
    <t>P&gt;298194/01 0005</t>
  </si>
  <si>
    <t>Realizar en los municipios del departamento acciones de concurrencia departamental, relacionadas con la promoción de estilos de vida saludables.</t>
  </si>
  <si>
    <t>P&gt;298194/01 0008</t>
  </si>
  <si>
    <t>Realizar campañas de información, educación y comunicación para la promoción de estilos de vida saludables.</t>
  </si>
  <si>
    <t>P&gt;298194/01 0010</t>
  </si>
  <si>
    <t>Realizar visitas de asistencia técnica a los entes territoriales para la promoción de estilos de vida saludables a la población en todos los momentos del curso de vida.</t>
  </si>
  <si>
    <t>se realizaron doce asistencias tecnicas para la promocion de estilos de vida  saludable en  los municipios: Fomeque,Gachancipa,Guacheta, Funza,  lenguazaque, Medina, Pacho, Silvania, tocancipa, Zipaquira.
Se realizaron asistencias técnicas para la promoción de Modos, Condiciones Estilos  de Vida  Saludable en  los siguientes municipios:  Agua de Dios, Albán, Anolaima, Arbeláez, Beltrán, Bituima, Cachipay, Cajicá , Caparrapí,  Caqueza, Carmen de Carupa, Chaguani , Chía, Chocontá, Cota, El Colegio, Facatativá, Fosca,  Fusagasugá, Girardot,  Guaduas, Guasca, Guataquí, Guayabetal, Jerusalén, La Calera, La Mesa, La Palma, La Vega, Madrid,Mosquera,  Nariño, Nilo, Nimaima,  Pandi, Paratebueno, Quebradanegra, Quetame, Sasaima,  Soacha, Sopó, Suesca, Tabio,  Tausa, Tena, Tocaima,  Ubalá, Ubaque, Ubaté, Útica, Villapinzón, Villeta, Yacopí, Zipacón.</t>
  </si>
  <si>
    <t>P&gt;298194/01 0011</t>
  </si>
  <si>
    <t>"Asistencia Técnica en el talento humano para la implementación de la estrategia Cundinamarca más sonriente en 60 municipios"</t>
  </si>
  <si>
    <t xml:space="preserve">Se realizo asistencia tecnica en planes de accion de salud oral en los municipios de Bituima, Calera, Gachala, Gama, Ubala.
Se Realizo Asistencia Tecnica en Lineamientos  Planes de Accion y  desarrollo Estrategia Cundinamarca mas Sonriente  de salud oral en los municipios de  Caqueza, Tocancipa, Villeta, Mosquera, Fusagasuga, Agua de Dios, Caparrapi, Chipaque, Funza, Guataqui, Nariño, Nemocon, Nimaima, Quebradanegra, Quetame, Quipile, San Francisco, Sutatausa, Ubaque, Yacopi, La Peña, Machetá, Útica, Viotá,  Nilo, Tena, Junín, Ubaté, Tenjo, Cajicá, Choachí, Gama, Gachalá, Pasca,Tibacuy,                                   </t>
  </si>
  <si>
    <t>P&gt;298194/01 0012</t>
  </si>
  <si>
    <t>"Realizar concurrencia a través de las Empresas Sociales del Estado en intervenciones de promoción y
fomento de la salud bucal."</t>
  </si>
  <si>
    <t xml:space="preserve">Se Radicaron Estudios Previos  como parte administrativa.  </t>
  </si>
  <si>
    <t>P&gt;298194/02</t>
  </si>
  <si>
    <t>Servicio de gestión del riesgo para abordar condiciones crónicas prevalentes</t>
  </si>
  <si>
    <t>20200042503101901117</t>
  </si>
  <si>
    <t>P&gt;298194/02 0001</t>
  </si>
  <si>
    <t>Realizar visitas de asistencia técnica a los entes territoriales para la detección temprana de riesgos asociados a Diabetes en población de 20 a 69 años</t>
  </si>
  <si>
    <t>Se realizó Asistencia Técnica en los municipios de: Chía, Cajicá, Fómeque (2), Nemocón, Zipaquirá, Cota, Cogua, Sesquilé, San Bernardo, Pandi, Arbelaez, Silvania, Caparrapi 
Se realizo Asistencia Técnica en los siguientes municipios: Guaduas, La Palma, Yacopi, Pasca, Pacho, Venecia,  Villagomez, Chaguani, Arbelaez, Caparrapi, Fusagasuga (2), Cáqueza, Cabrera,Guataqui, Choconta, Tocaima, Une,  Chia, Fómeque, Pacho, Tabio, Suesca, Silvania, Suesca, Puerto Salgar, Cáqueza, Quetame, Paime, Fosca,  Manta, Villapinzon, Girardot, Suesca, Chia, Tabio,
Girardot (IPS), Guaduas (IPS), Arbelaez (IPS), Tenjo (IPS), Cáqueza (IPS), Cota, Choconta, Silvania, Cajica, Tocaima</t>
  </si>
  <si>
    <t xml:space="preserve">Se realizó asistencia técnica a los municipios Agua de Dios,  Anolaima, Anapoima Apulo, Caqueza, Nilo, Tausa, Beltrán, Bituima,   Caparrapí,  Chaguani,  Gacheta, Guaduas, Guatavita, Girardot, Guasca, Junín, La Calera,  La Mesa,   Manta, Medina, Nariño , Pacho, Puerto Salgar, Quebradanegra,  Sasaima,  San Francisco,  San Juan de Rioseco,  Topaipi,Tocaima, Villeta, Viotá </t>
  </si>
  <si>
    <t>P&gt;298201/01 0026</t>
  </si>
  <si>
    <t>Realizar las reuniones de la submesa de persona mayor, articulada con las entidades para la concertación de acciones</t>
  </si>
  <si>
    <t>P&gt;298201/01 0027</t>
  </si>
  <si>
    <t>Conformar redes primarias, secundarias institucionales de apoyo a las personas mayores del departamento, como sujetos de derechos y actores sociales.</t>
  </si>
  <si>
    <t>P&gt;298201/01 0028</t>
  </si>
  <si>
    <t>Realizar la caracterización de la población mayor del departamentodesde el enfoque de salud, social, ambiental, económico y antropológico.</t>
  </si>
  <si>
    <t>P&gt;298201/05</t>
  </si>
  <si>
    <t>Servicio de asistencia técnica comunitaria</t>
  </si>
  <si>
    <t>20200042503261901010</t>
  </si>
  <si>
    <t>P&gt;298201/05 0006</t>
  </si>
  <si>
    <t>Realizar asistencias técnicas para la socialización de acciones en salud pública en el territorio para población diferencial</t>
  </si>
  <si>
    <t>se realizaron 21 asistencias tecnicas en  los municipios de Arbeláez, Cabrera, Carmen de carupá, Cucunubá, Funza,Fúquene,Granada,Guachetá ,Lenguazaque,Pandi, Pasca,San Bernardo,Silvania,Simijaca,Susa, Sutatausa, Tausa,Tibacuy,Topaipí,Villagómez,Yacopí, en tema   referente  lineamientos PIC, normatividad, rutas de atención, estadísticas,reporte ASIS y SIVIGILA enfocada a  poblacion diferencial del departamento.
S e realizaron 41 Asistencias Técnicas sobre el abordaje de la Población Migrante, normatividad vigente, acciones en salud pública desde los lineamientos PIC, Caracterización, rutas de atención, reporte ASÍS y SIVIGILA  y en tema de Acciones de Promoción de la Salud en los entornos familiares, comunitarios e institucionales, en los municipios de (Guaduas y Mosquera). los municipios asistidos fueron: 1. Agua de Dios, 2. Albán 3. Anapoima, 4. Beltrán,5. Bituima
6. Bojacá, 7.Cajicá, 8. Chaguaní, 9. Chía 10. Chipaque 11. Choachí 12. Facatativá,13. El Rosal
 14.Fosca , 15.Funza, 16.fusagasuga, 17.Girardot 18. Guayabetal 19.Guaduas,20.Guataquí, 21.Jerusalén,22.La Peña, 23.La Vega 24.Medina,25.Mosquera ,26. Nariño, 27.Nilo, 28.Nimaima, 29.Nocaima,30. Pulí, 31. Paratebueno, 32.Quebradanegra, 33. Quetame 34. San Francisco, 35. San Juan de Rioseco 36. Sasaima,37. Subachoque ,38.Supatá, 39.Tenjo,40. Tocaima, 41.Ubaque</t>
  </si>
  <si>
    <t>P&gt;298201/05 0021</t>
  </si>
  <si>
    <t>Realizar asistencias técnicas en la socialización del plan de cuidado indígena en los territorios donde se encuentran las comunidades del departamento de Cundinamarca</t>
  </si>
  <si>
    <t xml:space="preserve">Se realizaron 15  asistencias técnicas en acciones en salud en diferentes municipios tales como Albán,Anapoima,Anolaima,Apulo,Beltrán,Bituima,Bojaca,Cabrera,Cajica,Caparrapi,Caqueza,Chaguani,Chía,Chipaque,Choconta en los cuales se proporciono direccionamiento en   los siguientes temas :Socialización de los lineamientos para la atención de los grupos étnicos, Socialización del documento articulado SISPI,Socialización del documento NARP,Recomendaciones sobre las actividades que se pueden realizar con los grupos étnicos, reporte  de información sobre personas contagiadas con covid-19 según circular 0010 de 2020.
Se realizaron 43  asistencias técnicas en acciones en salud en diferentes municipios  en las cuales se socializaron los siguientes temas , Socialización de los lineamientos para la atención de los grupos étnicos , Socialización del documento articulado SISPI, Socialización del documento NARP,Recomendaciones sobre las actividades que se pueden realizar con los grupos étnicos,Solicitud de información sobre bases de datos de pacientes contagiados con covid-19, En los siguientes municipios  1.Cucunuba ,2.El rosal,3.El peñón,4.El colegio 5.Granada, 6.Girardot,7.Gama,8.Gacheta,9.Gachancipa,10.Gachala, 11.Guataqui ,12. Guatavita,13.Guayabetal,14.Gutierrez,15.Fusagasugá,16.Funza,17.Fosca,18. Fomeque,19.Facatativá,20.Funza, 21. Jerusalen, 22. Junín,23. La calera ,24.   La mesa, 25.La peña 26. La vega, 27. Lenguasaque,28. Manta,29. Medina,30. Mosquera,31. Nariño ,32.Nemocon,33. Nilo 34. paime,35.Pacho,   36. Paratebueno 37. Pasca, 38. Puerto Salgar, 39 Puli, 40. Quebradanegra, 41.Quetame, 42. Quipile, 43. Ricaute, </t>
  </si>
  <si>
    <t>Servicio de gestión del riesgo para la prevención y atención integral a problemas y trastornos mentales y sustancias psicoactivas</t>
  </si>
  <si>
    <t>20200042502861901119</t>
  </si>
  <si>
    <t>P&gt;298158/02 0003</t>
  </si>
  <si>
    <t>Implementar estrategias preventivas de desarrollo de capacidades acorde a las necesidades de los territorios.</t>
  </si>
  <si>
    <t>Se logro reanudar el proyecto Scala como estrategia de prevencion de : Detección del consumo problemático de alcohol en los municipios de. Soacha, Suesca,  Nemocon. La Vega y Silvania.
Se implemento La estrategia preventiva: " Mi fortaleza mi familia" dio inicio con el curso de prevencón para los municipios priorizados:Anolaima, Apulo, Cachipay, Chaguaní, Chipaque,El colegio,EL peñon, Fomeque, Guaduas,Guataqui, Guayabal de siquima, Gutierrez, La palma, La Peña, Leguazaque, Medina,Nariño, Pandi, Paratebueno,Ricaurte,  San Antonio del Tequendama, San Cayetano Sasaima, Supata,  Tausa,Tibacuy, Tocaima,Utica, Villa Gomez, Villapinzón,  Vergara,    Venecia, Yacopi, y Zipacon , cabrera</t>
  </si>
  <si>
    <t>P&gt;298158/02 0004</t>
  </si>
  <si>
    <t>Establecer dispositivos comunitarios (ZOE, ZOEC, ZOL, ZOU) en los municipios priorizados por el departamento.</t>
  </si>
  <si>
    <t>Se ha brindado asistencia tecnica para implementación de ZOEC en Cogua y Silvania</t>
  </si>
  <si>
    <t>P&gt;298194/03</t>
  </si>
  <si>
    <t>Servicio de asistencia técnica en cáncer a entidades</t>
  </si>
  <si>
    <t>20200042503101901028</t>
  </si>
  <si>
    <t>P&gt;298194/03 0003</t>
  </si>
  <si>
    <t>Realizar a través de las IPS del departamento acciones de concurrencia para la detección temprana de riesgos asociados a cáncer en los entornos de convivencia</t>
  </si>
  <si>
    <t>Esta proceso contractual ya se elaboraron Lineamientos Técnicos</t>
  </si>
  <si>
    <t>P&gt;298194/03 0006</t>
  </si>
  <si>
    <t>Asistir técnicamente a las aseguradoras en las fases de implementación de una ruta de atención en cáncer</t>
  </si>
  <si>
    <t>Se realizó Asistencia Técnica a las siguientes EPS: CONVISA, ECOOPSOS, COOPSALUD, FAMISANAR, NUEVA EPS, SANIDAD MILITAR, SANITAS, SURAMERICANA, COMPENSAR</t>
  </si>
  <si>
    <t>P&gt;298194/03 0007</t>
  </si>
  <si>
    <t>Realizar asistencias técnicas a los actores del sistema de salud sobre Rutas Integrales de Atención del cáncer</t>
  </si>
  <si>
    <t>Se realizo asistencia tecnica a los siguientes municipios:
Facatativa, Zipaquirá, Villeta, Cucunuba, Carmen de Carupa, Ubate, San Cayetano, Madrid, Anolaima, El Colegio, Cáqueza, Chia, Funza, Fómeque, Fusagasugá, Cajicá, Tocaima, Tabio, Ricaurte, Fosca, Cabrera,  La Palma, Medina,  Bojaca, Guaduas
Mosquera, Beltran, El Rosal, Bojacá, Viani, San Juan de Rioseco, Granada, Sibate, Guayabal de Síquima, Alban, Zipacón, Cachipay, Une, Puli, Subachoque, Bituima, Paratebueno, Ubala, Ubaque, ESE Hospital de Madrid, ESE Hospital de San Juan de Rioseco, Centro de Salud de Puli, Centro del Salud de El Rosal, ESE Hospital Mario Gaitan Yanguas, Centro de Salud de Bojaca, ESE Hospital San Rafael de Facatativa, ESE Hospital Nuestra Señora de las Mercedes de Funza, Centro de Salud de Zipacon, Puesto de Salud de Beltran, Centro de Salud de Sibate, Centro de Salud de Granada, Puesto de Salud de Alban, El Peñon, Pandi y Cota</t>
  </si>
  <si>
    <t>P&gt;298201/01 0003</t>
  </si>
  <si>
    <t>Desarrollar una mesa técnica entre los actores del SGSSS a nivel territorial, que respondan de manera integral a las necesidades en salud de la PVCA, a partir de las medidas de asistencia , atención y rehabilitación</t>
  </si>
  <si>
    <t>Se realiza asistencia tecnica en los municipios de Cajica. Suesca Granada.  Zipaquira, San francisco y facatativa  de la mesa tecnica de los actores del SGSSs, circulaares 206 y 207, Matriz PyP, socialización del protocolo, seguimiento al PAS, decreto 780.</t>
  </si>
  <si>
    <t>P&gt;298201/01 0009</t>
  </si>
  <si>
    <t>Conformar redes integrales de Salud para optimizar la prestación de servicio respecto a las demandas de atención de la PVCA</t>
  </si>
  <si>
    <t>En el municipio de facatativa y Soacha se realizo asistencia tecnica en la ley 1448, para la conformacion de la mesa tecnica con los actores del sistema de seguridad social en salud .</t>
  </si>
  <si>
    <t>P&gt;298201/01 0017</t>
  </si>
  <si>
    <t>Asistir técnicamente al talento humano que atiende a PVCA en el desarrollo de habilidades y fortalecimiento de competencias que favorezcan la atención con enfoque psicosocial y diferencial</t>
  </si>
  <si>
    <t xml:space="preserve">Se realizo asistencia tecnica en el municipio de Soacha  al talento humano que atiende a PVCA con el enfoque psicosocial y diferencial </t>
  </si>
  <si>
    <t>P&gt;298201/05 0023</t>
  </si>
  <si>
    <t>Asistir técnicamente a los municipios fortaleciendo el desarrollo de capacidades referente a la atención en salud y reconocimiento de la población privada de la libertad</t>
  </si>
  <si>
    <t>se realizaron asistencias tecnicas en cuanto a temas de  Plan decenal de salud pública ,Información estadistica de población privada de la libertad: nivel Nacional, Regional, Departamental y municipal de los 11 Estableciminetos carcelarios,Gestión en salud pública  Promoción de la salud, Articulación PAS municipal con acciones de gestión en salud pública y promoción de la salud  Lineaminetos de prevención de Covid-19  y socializacion de politica publica de habitante de  calle.
En el mes de marzo se realizaron 15 asistencias técnicas los municipios de:
1.Apulo, 2.Bituima, 3.Cáqueza, 4.Carmen De Carupa, 5.Chía, 6.Chocontá,  7.Gachetá, 8.Fusagasugá, 9.Facatativá, 10.La Vega, 11.Macheta, 12.Nemocón, 14. Pacho, 15. Sasaima, 16.Tibirita.
Se realizaron 43 asistencias técnicas¿en Tema socialización política habitante  de calle y notificación búsqueda activa de habitante  de calle  y Asistencia técnica dirigida a población Privada de la libertad y su proceso en atención en salud y Caracterización en los territorios municipios   1. Agua De Dios 2 .Anapoima 3. Arbeláez  4.Chaguani, 5.Choachi, 6.Fomeque , 7. Gachalá, 8. Guachetá 9. Medina, 10.Paratebueno11. Sibaté, 12 Quipile, 13.Topaipi,. 14 Tocaima, 15.Viota. para el mes de Mayo se  realizaron 15 asistencias tecnicas en tema de: lineamientos de la política pública  de HC,socializacion de la circular 061 y cuadro de recolección de datos de HC y migrantes,socialización de circular 061 y cuadro de reporte de BAC en los municipios de: 1.Caparrapí, 2. Fómeque,3. La Peña, 4.Mosquera,5. Tausa,6.Choconta,7. Anapoima,8. Cachipay, 9.Apulo, 10.Fomeque, 11.Gutierrez,12. Chipaque , 13.Lenguazaque,14.guataqui,15. Nariño, Para el mes de Junio se realizaron 13asistencias tecnicas,  en los municipios de 1.Bojacá, 2.Cachipay, 3.Chipaque, 4.El Rosal,5.Fómeque,6.Guasca,7.Mosquera,8.Nimaima, 9.Nocaima,10,Supatá,11.Zipaquirá, 12.Zipacón 13.Viani</t>
  </si>
  <si>
    <t>P&gt;298201/05 0024</t>
  </si>
  <si>
    <t>Realizar la caracterización en los municipios con población habitante en situación de calle y Población Privada de la Libertad en el departamento de Cundinamarca</t>
  </si>
  <si>
    <t>se realizaron asistencias técnicas en tema de validación de personas privadas de la libertad y población habitante de calle  que se  encuentran en estos  territorios para potencializar la carnetización de  esta población en el departamento.
Se realizaron 5 asistencias técnicas en en el mes de Marzo en  los municipios de:
1. Facatativá, 2.Funza, 3.Guaduas, 4. Villeta, 5.Mosquera,
 se realizaron 5 asistencia tecnica en busquedavactiva de poblacion habitante de calle y poblacion privada de la libertad en los municipios de: 1.Caqueza,2. Nocaima,3. Tenjo4. Madrid, 5. Quipile  en Busquedas  Activas en poblacion privada de la Libertad.</t>
  </si>
  <si>
    <t>P&gt;298201/05 0030</t>
  </si>
  <si>
    <t>Realizar concurrencia en acciones de promoción de la salud que beneficien a la Población Privada de la Libertad en el departamento de Cundinamarca</t>
  </si>
  <si>
    <t>P&gt;298201/05 0031</t>
  </si>
  <si>
    <t>Realizar acciones de Promoción de la salud y Gestión del Riesgo de la población habitante de calle</t>
  </si>
  <si>
    <t>P&gt;298201/01 0001</t>
  </si>
  <si>
    <t>Desarrollar la estrategia de rehabilitación Basada en comunidad RBC, rehabilitación integral y funcional, en articulación con las instituciones y entidades que convergen en el desarrollo de la política pública de discapacidad.</t>
  </si>
  <si>
    <t>Se realiza asistencia tecnica en los municipios de Guatativa, Choconta, Macheta. La Mesa. Nocaima. Tabio   Chipaque, lenguazaque,  guasca, Fuquene, chia  en la estrategia de rehabilitación basada en comunidad</t>
  </si>
  <si>
    <t>P&gt;298201/01 0004</t>
  </si>
  <si>
    <t>Implementar el certificado de discapacidad y el RLCPD como herramientas de información e identificación de la PCD, de acuerdo con los lineamientos expuestos en la resolución 583 y 113 de 2020.</t>
  </si>
  <si>
    <t>Se realiza asistencia tecnica  sobre l,a certificacion en  los municipios de guatavita, choconta, Macheta. La Mesa. Nocaima. Tabio   Chipaque, lenguazaque,  guasca, Fuquene, chia,  para el proceso de cetificación de discapacidad en los municpios tanto priorzados como algunos municpios que dejan recursos propios.</t>
  </si>
  <si>
    <t>P&gt;298175/01</t>
  </si>
  <si>
    <t>Servicio de inspección, vigilancia y control de los factores del riesgo del ambiente que afectan la salud humana</t>
  </si>
  <si>
    <t>20200042502961903035</t>
  </si>
  <si>
    <t>P&gt;298175/01 0005</t>
  </si>
  <si>
    <t>Adelantar acciones de seguimiento a las actividades comerciales e industriales para la reducción de factores de riesgo sanitario que afectan la salud de la población.</t>
  </si>
  <si>
    <t>Se presentaron los siete (7) planes de accion de las mesas tecnicas del COTSACUN los cuales fueron aprobados por los mienbros del Consejo Territorial de Salud Ambiental en reunion ordinaria.</t>
  </si>
  <si>
    <t>P&gt;298175/01 0007</t>
  </si>
  <si>
    <t>Realizar las sesiones ordinarias del consejo territorial de salud ambiental que están dadas por norma.</t>
  </si>
  <si>
    <t>P&gt;298175/02</t>
  </si>
  <si>
    <t>Servicio de vigilancia de calidad del agua para consumo humano, recolección, transporte y disposición final de residuos sólidos; manejo y disposición final de radiaciones ionizantes, excretas, residuos líquidos y aguas servidas y calidad del aire.</t>
  </si>
  <si>
    <t>20200042502961903040</t>
  </si>
  <si>
    <t>P&gt;298175/02 0001</t>
  </si>
  <si>
    <t>Elaborar Concepto sanitario, certificación sanitaria y notificaciones de riesgo de la calidad del agua para consumo humano.</t>
  </si>
  <si>
    <t>P&gt;298175/02 0003</t>
  </si>
  <si>
    <t>Atender las emergencias relacionadas con la línea de aguas, a demanda.</t>
  </si>
  <si>
    <t>P&gt;298175/02 0004</t>
  </si>
  <si>
    <t>Recopilar información para elaboración de mapa de riesgo.</t>
  </si>
  <si>
    <t>Se recopila la informacion para la elaboración de los mapas de riesgo de Agua para Consumo Humano de las fentes Hídricas: Pozo profundo que surte el sistema de Acueducto Asociacion de Usuarios del Servicio de Acueducto Vereda Pueblo Viejo Alto y Sector Piedra de Sal y Quebrada El Aljibe o Borracheral que surte el sistema de acueducto  Asociacion de Usuarios del Acueducto Pueblo Viejo Parte Baja del muncipio de Chocontá y a asociaion de usuarios de la vereda del campo
Se recopila la informacion para la elaboración del  mapa de riesgo de Agua para Consumo Humano de la  fente Hídrica: del rio Apulo del municipio de la Mesa , Quebrada El barro del municipio de La Calera y del Rio Calandaima del municipio de La Mesa .fuente pozo azul y pozo profundo en el municipio de suesca</t>
  </si>
  <si>
    <t>P&gt;298175/02 0006</t>
  </si>
  <si>
    <t>Realizar Análisis de sustancias de interés sanitario.</t>
  </si>
  <si>
    <t>P&gt;298175/02 0008</t>
  </si>
  <si>
    <t>Realizar Visitas y seguimiento de IVC a sistemas de abastecimiento inscritos a demanda.</t>
  </si>
  <si>
    <t>P&gt;298175/02 0015</t>
  </si>
  <si>
    <t>Elaborar concepto técnico, jurídico y acto administrativo que otorga la Autorización Sanitaria.</t>
  </si>
  <si>
    <t>Se elabora los conceptos técnicos y actos Administrativos  que otorgan el Mapa de Riego y la Autorizacion Sanitariade las fentes Hídricas: Pozo profundo que surte el sistema de Acueducto Asociacion de Usuarios del Servicio de Acueducto Vereda Pueblo Viejo Alto y Sector Piedra de Sal y Quebrada El Aljibe o Borracheral que surte el sistema de acueducto  Asociacion de Usuarios del Acueducto Pueblo Viejo Parte Baja del muncipio de Chocontá y la asociacion de usuarios de la vereda el campos.  Agua para Consumo Humano de la  fente Hídrica: del rio Apulo del municipio de la Mesa , Quebrada El barro del municipio de La Calera y del Rio Calandaima del municipio de La Mesa . pozo profundo municipio de Suesca</t>
  </si>
  <si>
    <t>P&gt;298175/02 0016</t>
  </si>
  <si>
    <t>Identificar factores de riesgo del ambiente que afectan salud humana.</t>
  </si>
  <si>
    <t xml:space="preserve">Se ha realizado vacunación  antirrabica de perros y gatos 15300 en los Municipios de: Cajica, Chia, Soacha, Zipaquira, Cota, Tocancipa, Sopo, Mosquera, Girardot, Fusagasuga, Tenjo, Madrid, Facatativa, Funza.
Se ha realizado vacunación  antirrabica de perros y gatos  65,001 en los Municipios de Cajica, Chia, Soacha, Zipaquira, Cota, Tocancipa, Sopo, Mosquera, Girardot, Fusagasuga, Tenjo, Madrid, Facatativa, Funza, El Rosal, Bojaca, Zipacon, Pulí, San Juan Rio seco, Viani, Pasca, Tibacuy, Silvania, Arbelaez, San Bernardo, Albán, Guayabal, Subachoque, La Palma, Yacopi, Pacho, Anolaima, Quipile, Agua De Dios, Ricaurte, Jerusalen, Nilo, Nariño, Tocaima, Anapoima, Tena, Cachipay, La Mesa, San Francisco, Quebradanegra, Utica, Villeta, La Vega, Nimaima, Sasaima, El Colegio, San Antonio, Gacheta, Ubala, Viota. </t>
  </si>
  <si>
    <t>P&gt;298196/03 0017</t>
  </si>
  <si>
    <t>Implementar la Estrategia de Gestión Integral en Zoonosis como mecanismo de articulación para en la prevención de Rabia humana y animal y otras enfermedades de origen zoonótic</t>
  </si>
  <si>
    <t xml:space="preserve">Se realizo asistencia tecnica en EGI Zoonosis Cajica, Chia, Soacha, Zipaquira, Cota, Tocancipa, Sopo, Mosquera, Girardot, Fusagasuga, Tenjo, Madrid, Facatativa, Funza, Carmen de Carupa, Gacheta, Nemocon, Choconta, Sesquile, El Rosal, Gachancipa, Puli, Bojaca, Viani, Anolaima, Quipile, Tocaima, Medina, Caqueza, Fomeque, Cogua, Yacopi, Silvania, Alban, Guayabal de Siquima, Subachoque, El Peñon,Topaipi, Fusagasuga , Ricaurte, Girardot, Susa, Simijaca, Villeta, El Colegio, Ubala, Guataqui, La mesa, Nariño,  Tabio. </t>
  </si>
  <si>
    <t>P&gt;298197/02</t>
  </si>
  <si>
    <t>Servicio de laboratorio de referencia</t>
  </si>
  <si>
    <t>20200042503251901037</t>
  </si>
  <si>
    <t>P&gt;298197/02 0001</t>
  </si>
  <si>
    <t>Realizar análisis de evaluación externa a la red de laboratorios de los 116 municipios del departamento</t>
  </si>
  <si>
    <t>Se analizan muestras de los Programas de Evaluación Externa del Desempeño (Microbiología, Leishmania, Malaria, Dengue, Micobacterias, ITS, virologia, TSH) nenonatal, citologia a laboratorios clínicos, citologia y Bancos de sangre según la programación definida en el laboratorio</t>
  </si>
  <si>
    <t>P&gt;298197/02 0004</t>
  </si>
  <si>
    <t>Asistir técnicamente las redes de laboratorios de los 116 municipios del departamento</t>
  </si>
  <si>
    <t xml:space="preserve">Se realizo asistencia técnica a :  Hospital Universitario Samaritana (3), Hospital Cardiovascular del Niño, Viota (2) , La Mesa (3), Anapoima (3), El Colegio (2), Cajica (3), Girardot (2), Sopo, La Calera, Fusagasuga, Caqueza, Anolaima, Cachipay, Quipile, Tenjo, Ubaté, Choachi, Soacha, Chia, Tenjo, Funza (2), Sopo, Mosquera (2), Villeta (3), La Vega (2), Tibirita (9), Manta y Macheta.
Se realizo asistencia técnica a : Arbelaez (1) Agua de Dios (1) Anapoima (3) Anolaima (2) Apulo (1)  Beltran (2) , Bituima (3) Bogota (4) Bojaca (1)  Caqueza (4) Cachipay (3) Chia (1) Chipaque (1) Cota (1)  Colegio (1)  El Peñon (1) Facatativa (1) Fomeque (1)  Funza  (1) Fusagasuga (2) Gachancipa (1) Girardot (8) Guaduas (1) Guatavita (1)   Guataqui (2) Guayabetal (1) Gutierrez (1) Jerusalen (1)  La Calera (1) La Mesa (4) La Vega (3) Lenguazaque (1) Macheta (14) Madrid (3)   Manta (2)  Mesitas  del Colegio (1)  Nariño (2) Nimaima (3) Nilo (1) Nocaima (4) Pacho (1) Paime (1)  Pandi (2) Quetame (1) San Antonio de Teqendama (2)  San Francisco de Sales (1) Sasaima (1) Sesquile (2) Silvania (3)  Soacha (2 ) Tena(1) Tibirita (1)  Topaipi (1)  Ubate (2) Venecia (1) Vergara (2)   Viani (2) Villagomez (1) Villapinzon (1) Villeta (2) Zipacon (1) Zipaquira (3) </t>
  </si>
  <si>
    <t>P&gt;298197/02 0008</t>
  </si>
  <si>
    <t>Realizar las actividades requerifas para el aseguramiento de la calidad del laboratorio para garantizar la validez de los resultados emitidos</t>
  </si>
  <si>
    <t>Se realizo proceso contractual de vertimientos y residuos</t>
  </si>
  <si>
    <t>P&gt;298197/02 0012</t>
  </si>
  <si>
    <t>Adquirir la tecnología biomédica según se requiera para la mejora continua del laboratorio</t>
  </si>
  <si>
    <t xml:space="preserve">Se realizo radicación del proceso contractual en la Unidad de Contratación </t>
  </si>
  <si>
    <t>P&gt;298197/02 0015</t>
  </si>
  <si>
    <t>Realizar análisis en apoyo a la vigilancia de eventos de interés en S.P. y ambiental, brotes y emergencias en los 116 municipios</t>
  </si>
  <si>
    <t>Se realizaron análisis a muestras de vigilancia en salud pública, vigilancia y control sanitaria y vigilancia epidemiológica en los 116 municipios del Departamento</t>
  </si>
  <si>
    <t>P&gt;298197/02 0019</t>
  </si>
  <si>
    <t>Realizar el análisis de las muestras recepcionadas de SARS COV-2 en el laboratorio de salud pública y /o laboratorio colaborador de acuerdo al proceso vigente.</t>
  </si>
  <si>
    <t>Se recibieron y procesaron muestras para análisis de SARS COV-2 de los 116 municipios y son enviadas al Laboratoio colaborador Agrosavia y se envian los resultados a las IPS remitentes</t>
  </si>
  <si>
    <t>P&gt;298160/02</t>
  </si>
  <si>
    <t>20200042502841901009</t>
  </si>
  <si>
    <t>P&gt;298160/02 0001</t>
  </si>
  <si>
    <t>Realizar acciones conjuntas con las Secretarias municipales de salud (Asesoría y Capacitación) para el mejoramiento de la calidad de los prestadores de servicios de salud de su jurisdicción</t>
  </si>
  <si>
    <t>Durante los meses de enero ,  febrero y marzo:  se realizaron las siguientes actividades:
1. Actividades Realizadas con Secretarias de Salud Municipales para el Mejoramiento de la Calidad
​Difusión a Secretarias Municipales de Salud de las Recomendaciones de NO uso de respiradores de partículas y de Tapabocas Convencionales con Válvula, expedida por el Ministerio de Salud el 26 de enero de 2021.
Difusión de Comunicado del Ministerio de Salud dirigido a Prestadores de Servicios de Salud (IPS, Profesionales Independientes, Objeto Social Diferente y Transporte Asistencial de Pacientes) sobre el Talento Humano en Salud y Personal de Apoyo Logístico y Administrativo de los Prestadores de Servicios de Salud para vacunación por COVID 19, en el marco del Plan Nacional de Vacunación.
Difusión de Comunicado del Ministerio de Salud dirigido a Profesionales Independientes sobre el Talento Humano y Personal de Apoyo Logístico y Administrativo para Vacunación por COVID 19, en el marco del Plan Nacional de Vacunación.
Asistencia técnica a una Secretaria Municipal de Salud, sobre reporte del talento humano en salud y personal de apoyo logístico y administrativo para vacunación por covid-19: Secretaria Municipal de Salud de Cajicá.
Difusión de Proyecto de Resolución de Interoperabilidad de Historia Clínica.
Difusión de Resolución 148 de 2021 por la cual se establece el procedimiento de habilitación transitoria del servicio de vacunación contra la COVID 19, para los administradores de los regímenes Especial y de Excepción.
Difusión de la Resolución 161 de 2021 por la cual se establecen los criterios y condiciones para la distribución, asignación y entrega de vacunas en el territorio Colombiano, en el marco del Plan Nacional de Vacunación contra el COVID-19.
Difusión Resoluciones 166 de 2021, 129 de 2021, relacionadas con la facturación de actividades asociadas a la vacunación y procedimiento de reporte a la plataforma PISIS:
Gestión firma certificados ganadores, referente de calidad, equipos de mejora y jurados.
​​Gestión cupos Diplomado Mejora Continua para lideres oro de categoría 1 y 2 del Premio Departamental al Fortalecimiento de la Autoridad Sanitaria.
Articulación con Secretarias Municipales de Salud para divulgación de proceso de actualización de portafolio y declaración de la autoevaluación por la finalización de la transitoriedad de la R. 3100 de 2019, con envío de material técnico, lineamientos y grabación de la capacitación para conocimiento y despliegue a los prestadores de servicios de salud.
Durante el mes de marzo se ha llevado a cabo difusión sobre normatividad relativa al Sistema Único de Habilitación, Actualización de Portafolio y Declaración de la Autoevaluación, Vacunación por COVID 19, Reporte de Talento Humano Asistencial, Administrativo y de Apoyo Logístico, Gestión Integral de Residuos Hospitalarios, y de documentos técnicos , de igual forma se ha realizado articulación para difusión de convocatorias a procesos de capacitación a las Secretarias de Salud Municipales participantes en el Premio de Fortalecimiento a la Autoridad Sanitaria 2020 en primera instancia y a la totalidad de Secretarias para conocimiento y difusión a los prestadores de servicios de salud de cada uno de sus Municipios. De igual forma durante el mes de marzo se ha venido elaborando la Guía de Postulación al Premio Departamental al Fortalecimiento de la Autoridad Sanitaria +Gobernanza 2021 V.5, y el documento resumen del Premio para difusión  a diferentes actores y gestión para la consecución de recursos.
En el mes de abril de 2021 se ha trabajado con las Secretarias de Salud Municipales en la divulgación del marco normativo expedido por el Ministerio de Salud y Protección Social y de lineamientos técnicos y metodológicos relacionados con: Reporte de Talento Humano a la Plataforma PISIS, Procedimiento de Reporte para Profesionales Independientes, Apertura de Plataforma PISIS para reporte de Talento Humano en Salud, Modificación de la Resolución 166 de 2021 para el pago de actividades asociadas a la vacunación, Asistencia Técnica a la Secretaria Municipal de Salud de Chía en proceso de vacunación, participación conjunta con la Secretaria Municipal de Ubaté en el proyecto Comunidades Saludables liderado por USAID para la mejora de la calidad de la atención en salud de la población migrante, divulgación de capacitación en salud mental y en Competencias del Talento Humano frente a la Atención Primaria en Salud, Aspectos a Tener en Cuenta en la Actualización de Portafolio y Declaración de la Autoevaluación, Gestión para diseño temático y conceptual de la Guía de Postulación al Premio Departamental al Fortalecimiento de la Autoridad Sanitaria + Gobernanza.
En el mes de mayo de 2021 se continua trabajado con las Secretarias de Salud Municipales en la divulgación del marco normativo expedido por el Ministerio de Salud y Protección Social y de lineamientos técnicos y metodológicos relacionados con: Resolución 551 de 2021 relacionada con apertura de plataforma PISIS, Decreto 466 de 2021 Priorización de la población objeto, fases y etapas para la aplicación de la vacuna contra el COVID·19 y objetivos de cada fase. Capacitación dirigida a IPS con servicios de Obstetricia/ Atención del Parto difusión en conjunto con Secretarias Municipales  hacia las IPS de los Municipios que tengan estos servicios, buscando trabajar juntos para lograr evitar la mortalidad materna y perinatal. Divulgación de Orientaciones para la Gestión Integral de Residuos Hospitalarios en el marco del Plan de Vacunación y envío de documento técnico, participación conjunta con la Secretaria Municipal de Ubaté en el proyecto Comunidades Saludables liderado por USAID para la mejora de la calidad de la atención en salud de la población migrante, Gestión para diseño temático y conceptual de la Guía de Postulación al Premio Departamental al Fortalecimiento de la Autoridad Sanitaria + Gobernanza. Asistencia Técnicamente a ESE Hospital Universitario La Samaritana para formulación de Plan de Mejora y Evaluación de Desempeño en el Contexto de Región Salud</t>
  </si>
  <si>
    <t>P&gt;298160/02 0002</t>
  </si>
  <si>
    <t>Realizar seguimiento y evaluación de desempeño del SOGC en las 14 regiones de salud con base en los parámetros definidos para la vigencia.</t>
  </si>
  <si>
    <t>P&gt;298160/02 0004</t>
  </si>
  <si>
    <t>Asistir técnicamente a las 14 regiones de salud en los componentes del Sistema Obligatoria de Garantía de la Calidad de la atención en salud dentro del marco de PAIS, MIAS, MAITE Y RIAS</t>
  </si>
  <si>
    <t>Durante los meses de enero y febrero se realizaron las siguientes actividades:
2. Asistencia Técnica a las 14 Regiones de Salud en SOGC
​Divulgación de marco legal, técnico y lineamientos del Ministerio de Salud sobre reporte de talento humano en salud, administrativo y de apoyo logístico a la Plataforma PISIS en el marco del Plan Nacional de Vacunación.
Asistencia Técnica a los responsables del reporte de talento humano sobre parámetros de reporte adecuado, aspectos a tener en cuenta en malla validadora relacionados con Rethus y con código de servicios en reportes tipo 2 y 3.
Asistencia Técnica en los lineamientos a seguir en REPS por la finalización de la transitoriedad de la R. 3100 de 2019, en cuanto a retiro de novedades no gestionadas, levantamiento de medidas de seguridad impuestas, pasos a seguir para la actualización de portafolio y la declaración de la autoevaluación oportuna.
Asistencia Técnica en reporte de novedades de habilitación y cierre de PAMEC .
Difusión de Proyecto de Resolución de Interoperabilidad de Historia Clínica.
Difusión de la Resolución 161 de 2021 por la cual se establecen los criterios y condiciones para la distribución, asignación y entrega de vacunas en el territorio Colombiano, en el marco del Plan Nacional de Vacunación contra el COVID-19.
Difusión Resoluciones 166 de 2021, 129 de 2021, relacionadas con la facturación de actividades asociadas a la vacunación y procedimiento de reporte a la plataforma PISIS con asistencia técnica sobre canales establecidos por el Ministerio para inquietudes.
El 12 de marzo de 2021 se llevo a cabo la 1a reunión de referentes de calidad y seguridad del paciente en la cual se brindo asistencia técnica en lo relacionado a la formulación de planes de mejora y declaración de objetivos de mejora, se conto con la participación de una experta externa en Mejora de la Calidad y se hizo entrega de material sobre declaración de objetivos de mejora. De igual forma se ha venido desarrollando asistencia técnica en cuanto a la actualización de portafolio, declaración de la autoevaluación y novedades de servicios de salud. Se realiza redistribución de Regiones de Salud entre los integrantes del grupo de calidad de prestación de servicios, se crea aula virtual 2021 para el cargue de compromisos derivados de las reuniones de referentes de calidad y se establecen los parámetros de evaluación del desempeño del Sistema Obligatorio de Garantía de la Calidad 2021, se envía realimentación a las ESE de las 14 regiones de salud sobre la caracterización de la gestión integral de residuos hospitalarios realizando en el último trimestre de 2020. Se ha brindado asistencia técnica adicionalmente sobre reporte de talento humano priorizado para la vacunación, autorización y cancelación de autorización transitoria de prestación de servicios, facturación de actividades relacionadas con vacunación, y en la presentación de postulaciones a la convocatoria de experiencias exitosas en mejora de la calidad realizada en conjunto con el Ministerio de Salud y Protección Social. Se adelanto mesa de trabajo con la dimensión de salud mental y se priorizo la Región de Salud Noroccidente para que un integrante de cada una de las ESE de la Región Salud participe en el curso de Prevención de Sustancias Psicoactivas liderado por el Ministerio de Salud y Protección Social. A las Regiones de Salud Nororiente y Soacha se le incluyo en el curso de mejora de la calidad con USAID, se definieron dos proyectos a desarrollar hasta el mes de enero de 2022: “Abordaje de la atención primaria en salud en Binomio Madre e hijo en el Municipio de Ubaté”. y Mortalidad Materno Perinatal en Soacha.
En el mes de abril: Asistencia Técnica a las 14 Regiones de Salud en el marco de la 2da reunión de referentes de calidad y seguridad del paciente realizada el viernes 09 de abril de 2021. Capacitación y Asistencia Técnica en Gestión Integral de Residuos Hospitalarios y su articulación con la emergencia sanitaria y hospital verde, seguimiento a compromisos derivados en la 1a reunión de referentes de calidad y seguridad del paciente en relación con : Reporte Anual de Anexo ST002 a la Superintendencia Nacional de Salud en cuanto al desarrollo del PAMEC, Reformulación del Objetivo del Plan de Mejoramiento de la Calidad 2020-2023 y/o Formulación para los que no lo habían formulado, Actualización de Cronograma de Habilitación. Asistencia Técnica a la Región de Salud Bajo Magdalena y Suroccidente sobre avance en la implementación del plan de mejora de la calidad, aspectos específicos identificados para lograr la certificación de cumplimiento de condiciones de habilitación de acuerdo con cronograma y plan de trabajo presentado. Presentación de actividades contenidas en el plan de trabajo de hoja de ruta en el componente de calidad ligadas a la ordenanza 048 de 2021 por la cual se amplia el periodo de transición para la implementación de las 14 Regiones de Salud hasta el 01 de abril de 2022, identificando las acciones a desarrollar tanto para las 11 nuevas Empresas Sociales del Estado como para las 8 que se mantienen igual y para las ESE de caracter Municipal. Articulación con las IPS privadas en infraestructuras públicas en la evaluación del desempeño del Sistema Oblogatorio de Garantía de la Calidad por Regiones de Salud. Elaboración de cartas de entrega de reconocimientos de la 4ta versión del Premio Departamental al Fortalecimiento de la Autoridad Sanitaria. Desarrollo conjunto del Proyecto de mejora de la calidad de la atención de la población migrante con las ESE Hospital Mario Gaitan Yanguas y El Salvador de Ubate. Asistencia Técnica a la Región Nororiente en la formulación del PAMEC en el contexto de Regiones de Salud.  Inicio de identificación de linea base de adopción de guias de práctica clinica, protocolos y procedimientos de atención y del componente de seguridad del paciente en las 14 regiones de salud. Identificación de las intervenciones de la R. 276 de 2019 con inicio de implementación en las ESE de las 14 Regiones de Salud.
en el mes de mayo: Asistencia Técnica a las 14 Regiones de Salud y ESE Hospital Universitario de La Samaritana en reuniones individuales por Región Salud, donde se revisa y hace seguimiento a: Plan de Trabajo Hoja de Ruta en el Componente de Calidad, Implementación Plan de Mejora de la Calidad 2020-2023, Evaluación de Desempeño del SOGC, parámetros de evaluación del desempeño 2021, ajuste de objetivo del plan de mejora bajo metodología de la Ciencia de la Mejora. Asistencia Técnica a las 14 Regiones de Salud y Capacitación el 14 de mayo de 2021 sobre: Aspectos a tener en cuenta en la adopción e implementación de Guías de Práctica Clínica, Buena Práctica de Seguridad del Paciente para Garantizar la atención de la Gestante y el Recién Nacido, Determinantes de Mortalidad Materna y Perinatal, RIA Materno Perinatal. Seguimiento a compromisos derivados de reunión de asistencia técnica.  Articulación con Salud Pública y la CAR para el desarrollo de capacitación sobre Gestión Integral de Residuos Hospitalarios en el marco del Plan de Vacunación, Asistencia Técnica a la ESE Ntra Sra del Carmen de El Colegio sobre requisitos a cumplir en el servicio de vacunación.  Desarrollo conjunto del Proyecto de mejora de la calidad de la atención de la población migrante con las ESE Hospital Mario Gaitan Yanguas y El Salvador de Ubate. Asistencia Técnica a la Región Nororiente en la formulación del PAMEC en el contexto de Regiones de Salud.  Inicio de identificación de linea base de adopción de guias de práctica clinica, protocolos y procedimientos de atención y del componente de seguridad del paciente en las 14 regiones de salud. Identificación de las intervenciones de la R. 276 de 2019 con inicio de implementación en las ESE de las 14 Regiones de Salud.</t>
  </si>
  <si>
    <t>P&gt;298160/02 0008</t>
  </si>
  <si>
    <t>Realizar  la certificación y el registro de localización  y caracterización de la población  con discapacidad en los hospitales priorizados de acuerdo a la normativa vigente.</t>
  </si>
  <si>
    <t>Proceso de estudios previos para contratación y va dirigido para caracterización de población en condición de discapacidad en 15 municipios</t>
  </si>
  <si>
    <t>P&gt;298131/01</t>
  </si>
  <si>
    <t>20200042502824599023</t>
  </si>
  <si>
    <t>P&gt;298131/01 0004</t>
  </si>
  <si>
    <t>Establecer un modelo de Humanización articulado con el SIGC con el Desarrollo de Jornadas del Nodo de Humanización.</t>
  </si>
  <si>
    <t>Se adelanta la contratación de 5 personas entre enero y febrero de 2021 para el desarrollo de la meta.  Se adelanto entre el mes de diciembre de 2020 la evaluación de satisfacción de cliente interno y externo de la SSC, para los hospitales obtuvimos resultados de 13 hospitales participantes, de la nuestros funcionarios y contratistas la participación del 92% de los funcionario y contratistas
Durante el mes de marzo adelantamos trabajo articulado con la Secretaria de Función Pública en relación a los resultados de las encuestas de clima organizacional y el trabajo relacionado con los valores, se socializaron los resultados con el equipo directivo y desde el despacho del secretarío se crearon estrategías para fortalecer las dimensiones de Cercanía, trabajo en equipo y comunicación. Se realizo reunión con Función pública para trabajar las estrategías del trabajo en el valor de Cercanía, Se crea genera la primera estrategía a trabajar desde el despacho con la creación de link de inscipción al primer encuentro con el Secretario de Salud. Participación en las cuatro jornadas del Nodo Nacional 
Durante el mes de abril: Se crearon las estrategias para trabajar en fortalecer los resultados de la encuesta de clima organizacional y valores institucionales, coordinando con los Directores los días y grupos para capacitación y sensibilización en Trabajo en equipo, comunicación y cercanía, realizamos el primer encuentro de bienestar con el secretario de salud para está ocasión nos acompañaron 15 personas representando a las direcciones, encontrando entre los asistentes un canal de comunicación positiva y la construcción de oportunidades de mejora. avanzamos en ajustes a nuestra Inducción y Reinducción, actualizamos datos de todos los colaboradores de la secretaria y solicitamos alas Tic de la matricula para el ingreso a la plataforma, realizamos campañas en relación a nuestro valor de cercanía, realizamos Nodo de Atención Centrada a las Personas con la asistencia de 65 personas. 
Durante el mes de mayo: Se realizo capacitación en articulación con la secretaría de función pública en relación a clima organizaciónal a 18 colaboradores de la dirección administrativa y financiera DAF, nueva convocatoria para encuentros de bienestar con el secretarío de salud, continuamos trabajando en los valores corporativos de la Gobernación con el valor de cercanía con todos los colaboradores, se realizo la inscripción al curso de inducción y reinducción de todos los colaboradores de la secretaría de salud, se realizo la invitación e incripción al curso de humanización en la atención materna y perinatal a 30 personas de las ESE, realizamos en Nodo de Atención Centrada en las Personas en esta ocación con 42 personas asistentes.
Durante el mes de Junio:  Se realizo capacitación en articulación con la secretaría de función pública en relación a clima organizaciónal a 96 colaboradores de las direcciones;  administrativa y financiera DAF, planeaciòn, participaciòn, jurìdica, despacho, crue, laboratorio. Se realizò el curso de inducciòn y reinducciò a 505 funcionario y contratistas de la secretarìa de salud. Nodo de tenciòn centrada en las personas a 64 asistentes de las alcaldìas y hospitales del departamento en articulaciòn con la alta consejerìa para la felicidad, 30 personas se encuentran realizando el curso de humanizaciòn de la atenciòn materna y perinatal. Continuamos trabajando el valor de cercanìa con la participaciòn de 96 personas que aportaron en la definiciòn del valor.</t>
  </si>
  <si>
    <t>P&gt;298131/01 0009</t>
  </si>
  <si>
    <t>Sensibilización y capacitación mediante la gestión del principio de humanización en el marco de DDHH,</t>
  </si>
  <si>
    <t>P&gt;298131/01 0010</t>
  </si>
  <si>
    <t>Establecer un programa de seguimiento de la satisfacción al cliente interno y cliente externo de la SSC</t>
  </si>
  <si>
    <t>P&gt;298175/01 0002</t>
  </si>
  <si>
    <t>Asistir técnicamente y realizar IVC en la línea de seguridad química, a demanda.</t>
  </si>
  <si>
    <t>Se  realizó visitas de IVC  a las empresas aplicadoras de plaguicidas, empresas de lavado de tanques,  expendios de plagucidas, cultivos de flores, empresas con vehículos de t ransportes de plagucidas. Entre otras las siguentes: Agroviani, Deposito Y Ferreteria Gamp, Ferretería El Patrón, Agropecuario San Luis, Ganado Y Mascotas, Agroflorida, Hernando Rojas Ltda, Tecnologia Saneamiento Basico Ambiental Sas, Serviagrofinca, Agroinsumos El Galpón, Mi Campo Sas, Agroquimicos Del Gualiva, Covisagro, Coprolec, Coperativa De Productores Lecheros Y Agricolas Hatillo Guatavita, Cooprolag, Levacar, Melany Flowers, Agroquimiicos Oriente N. 2, Agropecuaria Internacional Ltda, Agroquimicos Oriente Pasca N 1, Agrocultivos Del Sumpaz, Agroinversiones Jr Sas, Exicampo Sas, Fulminar, Cinco Sentidos, Frutales Del Tequendama, Curtidos Leathercol Sas, Eds Transportes Arizona SA,  Eds La Laguna, Eds Combustibles De Colombia SA, Inagros Insumos Agricolas Chg, Quimicos Pecurta Sas, Agropunto Villapinzon, Ipropieles Jb, Fitofertil S.A.S, Ecoinsumos Agroproteccion Granja, Agricola La Quinta, Fedepapa, Agropecuaria San Jose, Curtidos De Colombia Group Sas, Villeagro, Agroinsumos Mendez Tauta, Agropecuaria  Internacional Ltda, Agroinversiones Jr Sas, Agroquimicos Oriente Cia Ltda, Todosagricolas , Exicampo Sas, Inversiones Fese Sas, Petrocomercializadora SA, Inversiones Torrfand,  Agrovillapinzon, Agrosanbernardo, Fumigaciones G, Centro Agropecuario De Sasaima, Agrocomercial La Real, Distribuciones La Cabaña. Sas, Serviagro Mora Sas, Agricola Y Veterinaria R&amp;C Sas, Agrocadena, Milkvac, Provicultivos Jc, Agroalianza, Agropunto/Hipolito Bravo, Agropecuario Holstein Sas, Eds El Sol , Servicentro Gachancipa, Combustibles H&amp;R Ltda, Agropaisa, Elite Flower Finca El Respiro, Fumigaciones Tkc Sas, Seppsa Fumyespecial, Agroinsumos Vicky, Elite Flower Finca Tinzuque, Agropecuaria San Jorge, Agrocentro La Vega, Agropecuaria La Res, Agropecuaria M&amp;R, Agrovega, Eds Texaco La Republica,  Glamour Vet, Eds El Cedro, Fumicaceres , Eds Distribuciones Hernández Gómez Ltda El Colegio, Eds Distribuciones Hernández Gómez Ltda San Antonio, Ecuacol,Veterinaria El Corral, El Vecino Miguel, Bichopolis Sas, Eds Distribuciones Hernández Gómez Ltda La Mesa, Flores Tucan, Agroinversiones Lamprea, Fumhigiene y Salud Publica, Fumicaceres, San Miguel, Fedepapa, Agromax, Central De Negocios Agropecuarios, Agrorivera, Agrozam, Agroquimicos La Pardera, Agropecuaria Internacional, Fumigaciones Tkc Sas, Flores Tucan Sede La Plazuela, Agropecuaria La Esperanza Rrr Sas,  Exicampo Sas Pasca, Grupo Massif Sas, Elite Flower  Finca Tiquiya, Elite Flower Finca Chusaca EU, Agrohas Cn Sas, Serviagro Jp , Agroquimicos Oriente Sibate, Exicampo Sas Sibate, Agrocentro San Francisco, Distribuidora Los Galpones, Casa Agropecuaria San José, S&amp;C La Canasta Cafetera, El Imperio Animal, Agrusupata Wc, Agrocentro Supatá, Agricola Y Veterinaria R&amp;C Sas, Iwa Flowers S.A.S, Exicampo Sas Granada, Exicampo Sas San Bernardo, Agropecuaria Paraiso Jr, Flores Chipata S.A.S, Pollito Chic, Silveragro, Noga Sas, Insumos Q y M, La Arboleda, Exicampo Sibate , Agropecuario Casa Vet,  Eds San Antonio, Eds El Paraiso Primax,  Mi Campo Sas, Eds Disil Services, Agroquimicos Oriente N.8, Agropecuaria Internacional Subia, Agroinsumos Campo Alegre, Eds La Ermita, Eds Primax, Agroveteriaria Mym, Eds Brio, Eds El Olivo I, Eds El Olivo II, Agrocomercializadora El Hato, Fincagro Jr, Inversiones El Neusa, Almacen El Botalon, Ferreagro Yiyos, Mercaalianza, Control Nacional De Higiene Y Sanidad Industrial Sas, Almacen El Gigante De La 2, Tienda Agropecuaria Gama, Fumisalud Bogota Sas, Veterinaria Domiciliaria Jam, Veterinaria Conagro, Agronocaima, Insumos Agro Integral, Agroinsumos El Barcino, Agrovet Mc y Fumycontrol Se  realizó visitas de IVC  a las empresas aplicadoras de plaguicidas, empresas de lavado de tanques,  expendios de plagucidas, cultivos de flores, empresas con vehículos de t ransportes de plagucidas. Entre otras las siguentes: Agroviani, Deposito Y Ferreteria Gamp, Ferretería El Patrón, Agropecuario San Luis, Ganado Y Mascotas, Agroflorida, Hernando Rojas Ltda, Tecnologia Saneamiento Basico Ambiental Sas, Serviagrofinca, Agroinsumos El Galpón, Mi Campo Sas, Agroquimicos Del Gualiva, Covisagro, Coprolec, Coperativa De Productores Lecheros Y Agricolas Hatillo Guatavita, Cooprolag, Levacar, Melany Flowers, Agroquimiicos Oriente N. 2, Agropecuaria Internacional Ltda, Agroquimicos Oriente Pasca N 1, Agrocultivos Del Sumpaz, Agroinversiones Jr Sas, Exicampo Sas, Fulminar, Cinco Sentidos, Frutales Del Tequendama, Curtidos Leathercol Sas, Eds Transportes Arizona SA,  Eds La Laguna, Eds Combustibles De Colombia SA, Inagros Insumos Agricolas Chg, Quimicos Pecurta Sas, Agropunto Villapinzon, Ipropieles Jb, Fitofertil S.A.S, Ecoinsumos Agroproteccion Granja, Agricola La Quinta, Fedepapa, Agropecuaria San Jose, Curtidos De Colombia Group Sas, Villeagro, Agroinsumos Mendez Tauta, Agropecuaria  Internacional Ltda, Agroinversiones Jr Sas, Agroquimicos Oriente Cia Ltda, Todosagricolas , Exicampo Sas, Inversiones Fese Sas, Petrocomercializadora SA, Inversiones Torrfand,  Agrovillapinzon, Agrosanbernardo, Fumigaciones G, Centro Agropecuario De Sasaima, Agrocomercial La Real, Distribuciones La Cabaña. Sas, Serviagro Mora Sas, Agricola Y Veterinaria R&amp;C Sas, Agrocadena, Milkvac, Provicultivos Jc, Agroalianza, Agropunto/Hipolito Bravo, Agropecuario Holstein Sas, Eds El Sol , Servicentro Gachancipa, Combustibles H&amp;R Ltda, Agropaisa, Elite Flower Finca El Respiro, Fumigaciones Tkc Sas, Seppsa Fumyespecial, Agroinsumos Vicky, Elite Flower Finca Tinzuque, Agropecuaria San Jorge, Agrocentro La Vega, Agropecuaria La Res, Agropecuaria M&amp;R, Agrovega, Eds Texaco La Republica,  Glamour Vet, Eds El Cedro, Fumicaceres , Eds Distribuciones Hernández Gómez Ltda El Colegio, Eds Distribuciones Hernández Gómez Ltda San Antonio, Ecuacol,Veterinaria El Corral, El Vecino Miguel, Bichopolis Sas, Eds Distribuciones Hernández Gómez Ltda La Mesa, Flores Tucan, Agroinversiones Lamprea, Fumhigiene y Salud Publica, Fumicaceres, San Miguel, Fedepapa, Agromax, Central De Negocios Agropecuarios, Agrorivera, Agrozam, Agroquimicos La Pardera, Agropecuaria Internacional, Fumigaciones Tkc Sas, Flores Tucan Sede La Plazuela, Agropecuaria La Esperanza Rrr Sas,  Exicampo Sas Pasca, Grupo Massif Sas, Elite Flower  Finca Tiquiya, Elite Flower Finca Chusaca EU, Agrohas Cn Sas, Serviagro Jp , Agroquimicos Oriente Sibate, Exicampo Sas Sibate, Agrocentro San Francisco, Distribuidora Los Galpones, Casa Agropecuaria San José, S&amp;C La Canasta Cafetera, El Imperio Animal, Agrusupata Wc, Agrocentro Supatá, Agricola Y Veterinaria R&amp;C Sas, Iwa Flowers S.A.S, Exicampo Sas Granada, Exicampo Sas San Bernardo, Agropecuaria Paraiso Jr, Flores Chipata S.A.S, Pollito Chic, Silveragro, Noga Sas, Insumos Q y M, La Arboleda, Exicampo Sibate , Agropecuario Casa Vet,  Eds San Antonio, Eds El Paraiso Primax,  Mi Campo Sas, Eds Disil Services, Agroquimicos Oriente N.8, Agropecuaria Internacional Subia, Agroinsumos Campo Alegre, Eds La Ermita, Eds Primax, Agroveteriaria Mym, Eds Brio, Eds El Olivo I, Eds El Olivo II, Agrocomercializadora El Hato, Fincagro Jr, Inversiones El Neusa, Almacen El Botalon, Ferreagro Yiyos, Mercaalianza, Control Nacional De Higiene Y Sanidad Industrial Sas, Almacen El Gigante De La 2, Tienda Agropecuaria Gama, Fumisalud Bogota Sas, Veterinaria Domiciliaria Jam, Veterinaria Conagro, Agronocaima, Insumos Agro Integral, Agroinsumos El Barcino, Agrovet Mc, Fumycontrol,  Tres S Soluciones Servicos Y Suministros, Fiori Sede La Plazuela, Eds Primax Peñalisa, Inversiones Eds Ricaurte Sas, Combustibles Hyr Ltda, Eds El Dorado Mys Ltda, Cooveracruz Ltda, Inversiones Los Arrayanes Del Oriente Ltda, Casa Campesina, Agrofe La Granja S.A.S, Distribuidora Pollo Rico, Ferreamigos, Eds Villa Yenny, Eds Ebate, Eds La Esperanza Ubaté, Eds La Carlota Ubaté, Servicampo, Avicola Super Agro, Agro San Rafael, Agro Oriente, Granjero El Mono, Ferrecammpo Bbb, Centro Comercial Agricola Chipaque 1, Inversiones Baseche Sas, Argemiro Chingate Alonso, Eds Fatima Apulo, Comercial Agro Oriente Sas, Eds Terpel El Copial, Nutrivalle, Agroveterinaria Robles, Prolabel, Agroinsumos El Tauro, Veterinaria La  Granjita, Eds Villa De San Diego, Eds Terpel, Agrocafe, Productos De Aseo Topecf, Bodega Quimicos, Distribuidora Agroinsumos Aym S.A.S, Montiel Sas, Professional Industrial Services Sas, Agroservicios De Chiquinquira Sede Centro, Soluciones Agropecuarias La Pradera, Agroservicios De Chiquinquira Sede El Reten, Ferreteria E Insumos La Primera, Ferrecampo, El Punto, Mare Ltda, Comercializadora El Imperio, Agrícola Simijaca, Inversiones Agroganadera, Los Socios, Campoagro, Continental De Funigaciones, Agroandina Gs S.A.S, Agropecuaria San Jose , Proveedor Agrícola, Fitofertil S.A.S., Miracor Flower Sas, Proteas De La Sabana Sas, Eds La Frontera, Eds El Dorado Muisca, Eds El Puerto, Productos De Aseo Joan, Agroveterinaria Tyzon, Central Agricola Provicampo Ltda, Tienda Tu Campo, La Casita Del Aseo, Eds Texaco Simbla, Proteas De La Sabana Sas Finca El Recuerdo, Eds Guimar Suesca, Fitofertil S.A.S., Agroinsumos La Playa  S.A.S., Global De Insumos Agropecuarios, Agrohas, Elite Flowers, Eds Texaco La Rotonda, Insagro Sas, Eds Mobil Velosiba, Eds Petrobras Autosur, Las Palmeras, Agroflorida, La Casa Del Aseo Hym, Eds Biomax La Esmeralda, Serviagrofinca, El Galpón La Magdalena, La Granja, Noga Sas, San Diego Mundo Agropecuario, Polvorera y Eds Puma Ubaté.
Se  realizó visitas de IVC  a las empresas aplicadoras de plaguicidas, empresas de lavado de tanques, (servicios y mantenimientos Mr Tanques S.A.S ) expendios de plagucidas, cultivos de flores, empresas con vehículos de t ransportes de plagucidas.</t>
  </si>
  <si>
    <t>P&gt;298175/01 0009</t>
  </si>
  <si>
    <t>Realizar Asistencia técnica en acciones de IVC</t>
  </si>
  <si>
    <t>P&gt;298175/01 0010</t>
  </si>
  <si>
    <t>Atender las emergencias por exposición de sustancias químicas, a demanda.</t>
  </si>
  <si>
    <t>P&gt;298175/01 0011</t>
  </si>
  <si>
    <t>Adelantar acciones de IVC a sujetos y establecimientos susceptibles de vigilancia.</t>
  </si>
  <si>
    <t>Se celebraron los treinta y tres (33) contratos Interadministrativos con las E.S.E.S Hospitales Pùblicos del Departamento, para el apoyo de las acciones de Inspeccion, Vigilancia y Control Sanitario.</t>
  </si>
  <si>
    <t>P&gt;298175/01 0012</t>
  </si>
  <si>
    <t>Elaborar Concepto y Autorizaciones Sanitarias a los sujetos y establecimientos de la línea de químico.</t>
  </si>
  <si>
    <t>P&gt;298175/01 0013</t>
  </si>
  <si>
    <t>Realizar Asistencia técnica a los establecimientos de preparación y consumo de alimentos.</t>
  </si>
  <si>
    <t>Se realizaron acciones de Inspeccion sanitaria en sujetos de interes del area de alimentos en los 102  municipios de competencia, igualmente se trabajaron asistencias tecnicas en temas de normatividad sanitaria .</t>
  </si>
  <si>
    <t>P&gt;298175/01 0014</t>
  </si>
  <si>
    <t>Realizar acciones de IVC a objetos de vigilancia sanitaria de interés de salud ambiental.</t>
  </si>
  <si>
    <t>Se realizaron visitas de IVC Sanitario a cinco (5) Cementerios de los municipios de Caqueza, Chipaque, San Antonio del Teq, Subachoque, y Viani y a veinti cuatro (24) piscinas en los municipiods de Cáqueza, El Colegio, Nilo, San Antonio del Tequendama, Silvania y Villeta
Se realizaron acciones de inspeccion, vigilancia y control en los munciipios categoria 4,5,6.  Se realizaron visitas de IVC Sanitario a veinticinco (20) Cementerios en el mes de Abril de los municipios de : Anapoima, Apulo, Beltran, Cogua, Guatavita, Guayabal de Siquima, Guayabetal, La Mesa, Nimaima, Nocaima, Pacho, Quetame, Quipile, San Francisco, San Juan de Rio Seco, Suesca, Supata, Tabio, Tocaima, Ubate y a treinta y tres  (33) piscinas en los municipiods de Cáqueza, El Colegio, Guayabetal, Nilo,  Nocaima, Pacho, Quetame, Ricaurte, Silvania ,Tocaima y Villeta.  Para el mes de mayo se realizaron visitas de IVC Sanitario a (24) establecimientos de Piscinas de los municipio de Agua de Dios, Cáqueza, El Colegio, La Vega, Pacho, Ricaurte,Tocaima y Villeta. en el mes de Mayo Se realizaron visitas de IVC Sanitario a veinticinco (24) Cementerios de los municipios de:Agua de Dios, Alban, Arbelaez, Chaguani, Choconta, El Colegio, Granada, Guataqui, Jeresulén, La Vega, Macheta, Nariño, Nemocon, Nilo, Paime, Ricaurte, Sasaima, Sesquile, Sibate, Silvania, Villapinzón yViotá, en el mes de junio de realizaron visitas de IVC Sanitario a (30) piscinas en los municipios de Cáqueza, El Colegio, La vega, Pacho, Pandi, Puerto Salgar, Ricaurte, Tena y Tocaima.y se realizaron visitas de IVC Sanitario a (22 ) Cementerios de los municipos de Cachipay, Calera, Carmen de Carupa, Cucunuba, El peñón, El Rosal, Fomeque, Fosca, Gachetá, Guasca, Gutiérrez, Junín, Paime, Simijaca, Susa, Sutatausa, Tausa, Ubalá, Une, Villagomez, Villeta, Zipacon.</t>
  </si>
  <si>
    <t>P&gt;298162/02</t>
  </si>
  <si>
    <t>Servicio de apoyo financiero para el fortalecimiento de la prestación del servicio de salud en el nivel territorial</t>
  </si>
  <si>
    <t>20200042502801901013</t>
  </si>
  <si>
    <t>P&gt;298162/02 0009</t>
  </si>
  <si>
    <t>Realizar el apalancamiento financiero de las ESEs que conforman la red pública del Departamento de Cundinamarca</t>
  </si>
  <si>
    <t>se realizo apalancamiento financiero a ESE HOSPITAL MARIO GAITAN YANGUAS DE SOACHA, ESE HOSPITAL SAN VICENTE DE PAUL DE FOMEQUE.,ESE HOSPITAL MARCO FELIPE AFANADOR DE TOCAIMA,ESE HOSPITAL SAN VICENTE DE PAUL DE SAN JUAN DE RIOSECO,,ESE HOSPITAL NUESTRA SEÑORA DEL ROSARIO DE SUESCA,ESE HOSPITAL SAN ANTONIO DE CHIA,ESE HOSPITAL DIOGENES TRONCOSO DE PUERTO SALGAR,ESE NUESTRA SEÑORA DEL PILAR DE MEDINA,ESE HOSPITAL SAN FRANCISCO DE SALES,ESE HOSPITAL SAN ANTONIO DEL TEQUENDAMA,ESE HOSPITAL SAN MARTIN DE PORRES DE CHOCONTA,ESE HOSPITAL  SAN ANTONIO DE SESQUILE,ES,E HOSPITAL SAN ANTONIO DE ANOLAIMA,ESE HOSPITAL UNIVERSITARIO DE LA SAMARITANA,ESE HOSPITAL SANTA MATILDE DE MADRID,ESE HOSPITAL SANTA ROSA DE TENJO,ESE HOSPITAL SAN RAFAEL DE FACATATIVA ,ESE HOSPITAL SAN FRANCISCO DE VIOTA,ESE HOSPITAL SAN RAFAEL DE PACHO,ESE HOSPITAL SAN JOSE DE LA PALMA,ESE HOSPITAL SALAZAR DE VILLETA,ESE HOSPITAL SAN JOSE DE GUACHETA,ESE HOSPITAL MERCEDES TELLEZ DE PRADILLA VIANI</t>
  </si>
  <si>
    <t>P&gt;298162/02 0010</t>
  </si>
  <si>
    <t>Realizar el apalancamiento financiero de la EAPB convida</t>
  </si>
  <si>
    <t>Se encuentra  en  proceso contractual desarrollo de estudios</t>
  </si>
  <si>
    <t>P&gt;298162/01</t>
  </si>
  <si>
    <t>Servicio de apoyo financiero y vigilancia de los tribunales seccionales</t>
  </si>
  <si>
    <t>20200042502801901057</t>
  </si>
  <si>
    <t>P&gt;298162/01 0004</t>
  </si>
  <si>
    <t>Realizar Transferencias de recursos de ley a los tribunales de ética de médica y odontológica</t>
  </si>
  <si>
    <t>SE REALIZARON LOS PAGOS CORRESPONDIENTES A LOS MESES DE ENERO FEBRERO , MARZO Y ABRIL,MAYO Y JUNIO MEDIANTE LAS TRANSFERENCIAS DE LEY</t>
  </si>
  <si>
    <t>P&gt;298162/02 0001</t>
  </si>
  <si>
    <t>Contratar Interventoría en los términos de Ley al Contrato de Concesión No.002 de 2003.</t>
  </si>
  <si>
    <t>se realizo adicion al convenio No.682 de 2020, por medio del cual se esta realizando la interventoria en terminos de ley.
se solicito precontractual y respectivo CDP,se encuentra en ejecucion  nuevo convenio SS-CM-686-2021 con UNION TEMPORAL GRUPO LIDER &amp; RYF</t>
  </si>
  <si>
    <t>P&gt;298162/02 0002</t>
  </si>
  <si>
    <t>Realizar la Transferencia de recursos de ley al Hospital Universitario de la samaritana de Cundinamarca.</t>
  </si>
  <si>
    <t>SE REALIZO LA TRANSFERENCIA CORRESPONDIENTE A LOS MESES DE ENERO, FEBRERO , MARZO ,MAYO Y JUNIO AL HOSPITAL UNIVERSITARIO DE LA SAMARITANA</t>
  </si>
  <si>
    <t>P&gt;298162/02 0003</t>
  </si>
  <si>
    <t>Apoyar la gestión administrativa y financiera de la secretaría de Salud.</t>
  </si>
  <si>
    <t xml:space="preserve">se realizaron 39 contratos de prestacion de servicios como apoyo a la gestion administrativa y financiera de la secretaria de salud </t>
  </si>
  <si>
    <t>P&gt;298162/02 0005</t>
  </si>
  <si>
    <t>Realizar Transferencias de recursos de ley a COLCIENCIAS.</t>
  </si>
  <si>
    <t>SE REALIZARON 2 PAGOS CORRESPONDIENTES A LOS MESES DE ENERO Y FEBRERO ,MAYO Y JUNIO MEDIANTE LA RESOLUCION DE TRANSFERENCIAS A COLCIENCIAS</t>
  </si>
  <si>
    <t>P&gt;298162/02 0006</t>
  </si>
  <si>
    <t>Realizar actividades posteriores e inherentes a la liquidación de las ESEs</t>
  </si>
  <si>
    <t>P&gt;298162/02 0008</t>
  </si>
  <si>
    <t>Realizar Transferencias de recursos de ley a los tribunales de ética de enfermería</t>
  </si>
  <si>
    <t>P&gt;298204/01</t>
  </si>
  <si>
    <t>Servicio de asistencia técnica a las entidades en materia de defensa jurídica, gerencia jurídica publica, solución amistosa de conflictos y /o prevención del daño antijurídico</t>
  </si>
  <si>
    <t>20200042503081205001</t>
  </si>
  <si>
    <t>P&gt;298204/01 0001</t>
  </si>
  <si>
    <t>Asistir técnica y jurídicamente en responsabilidad médica y administrativa a las 36 ESEs de la red pública departamental.</t>
  </si>
  <si>
    <t>Se realizó acompañamiento al comité de conciliación  de la ESE Hospital el Salvador de Ubaté. El 26 de febrero del 2021.
En marzo se realizo asistencia tecnica  a 7  los procesos de las Esses de  los municipios de  Sopo, Arvelaez, madrid, puerto salgar;Viota, y 2 fusagasuga. Un comite de conciliacion en ubate  Hospital el Salvador de Ubaté. El 24 de marzo del 2021.
En el mes de abril se realizaron las siguientes actividades:
*Se emitieron  conceptos médicos solicitado por las ESE Hospital HILARIO LUGO de Sasaima y el Hospital San Rafael de Fusagasugá
*Se asistió a comité de seguridad del paciente con el hospital Hilario Lugo del municipio de Sasaima.
*Asistencia técnica a la  ESE Hospital, de Arbeláez, sobre consulta prioritaria.
*Se asiste a la  ESE Hospital San Rafael de Cáqueza según requerimiento a AUDIENCIA DE PRUEBAS.
*Se realizo seguimiento a los procesos que cursan en las Eses de la Palma, Fusagasugá y Pacho. (8  Eses)
Mayo 2021 se realizaron las siguientes actividades:
*Se realizó seguimiento a los procesos jurídicos que cursan en las Eses de Nemocón, Guachetá y Tabio. (3 Eses)
Junio  2021 se realizaron las siguientes actividades:
*Se realizó seguimiento a los procesos jurídicos que cursan en las Eses de Tenjo, Chía y Funza. (3 Eses)
*Concepto atención e informe técnico en falla del Servicio Ese Hospital San Rafael De Fusagasugá.</t>
  </si>
  <si>
    <t>P&gt;298204/01 0002</t>
  </si>
  <si>
    <t>Realizar el seguimiento a los planes, proyectos y presupuesto a cargo de la OAJ.</t>
  </si>
  <si>
    <t>Se realizó seguimiento a las actividades de los diferentes planes, ( Plan de asistencia técnica). se presentó el PAA y PAC mensualmente, En marzo se realizó una solicitud de modifcación al plan de accion para actualizar el Suifp,  se presento plan de Acción para el primer trimestre de 2021.
Se realizo segumiento a los documentos que llegan a la OAJ a través del aplicativo mercurio y Correo electronico
En abril, se realizó seguimiento a las actividades de los diferentes planes, ( Plan de asistencia técnica). se presentó el PAA y PAC mensualmente,   se presento seguimiento al proyecto de inversión y focalización de la inversión del primer trimestre 2021.
* Se realizó seguimiento a los documentos que llegan a la OAJ a través del aplicativo mercurio y Correo electrónico.
En mayo , se realizó seguimiento a las actividades de los diferentes planes, ( Plan de asistencia técnica). se presentó el PAA ,  se presento seguimiento al proyecto de inversión y focalización de la inversión del primer trimestre 2021.
* Se realizó seguimiento a los documentos que llegan a la OAJ a través del aplicativo mercurio y Correo electrónico.
En junio  Se realizó seguimiento a las actividades de los diferentes planes, ( Planes departamentales  y de coherencia). se soiicito modificacion al  PAA ,  se presento seguimiento al proyecto de inversión y focalización de la inversión corte 30 de mayo  2021.
* Se realizó seguimiento a los documentos que llegan a la OAJ a través del aplicativo mercurio y Correo electrónico.</t>
  </si>
  <si>
    <t>Capacitar al talento humano de las 36 ESEs de la red pública departamental en materia de contratación, responsabilidad médica y defensa judicial.</t>
  </si>
  <si>
    <t>En  mayo de 2021, se dió inicio a  las jornadas de fortalecimiento en el tema de: Consentimiento informado a 12  Eses,  los días 14, 21 y 28 de mayo de 2021.:
Eses: Hospital San José (Guachetá), .Hospital San José (Guaduas), Hospital San Antonio (Guatavita), .Hospital Pedro León Álvarez Díaz (La Mesa), Hospital San José (La Palma), Hospital de La Vega (La Vega), Hospital Santa Matilde de Madrid (Madrid), Hospital Nuestra Señora de Medina (Medina), Hospital San Vicente de Paúl de Nemocón (Nemocón), Hospital San Rafael de Pacho (Pacho), Hospital Diógenes Troncoso (Puerto Salgar), Hospital Universitario de La Samaritana (Zipaquirá).
En junio se realizaron Jornadas de Fortalecimiento en Consentimiento informado, dirigida a 12 Eses del Departamento: San Juan De Rio Seco, Sasaima, Sesquilé, Soacha, Sopó, Tabio, Tenjo, Tocaima, Ubaté, Vergara, Villeta, Viotá.</t>
  </si>
  <si>
    <t>P&gt;298204/01 0003</t>
  </si>
  <si>
    <t>Brindar apoyo en las diferentes actividades jurídicas a las dependencias de la Secretaria de salud.</t>
  </si>
  <si>
    <t>Se brindó apoyo a las diferentes dependencias de la secretaria de salud:  enero y febrero  218 Mercurio (Derechos de petición, conceptos ,PQR, solicitudes de Entes de Control, solicitudes de conciliación prejudicial).  En marzo se brindó apoyo a las diferentes dependencis de la SS:   171 Mercurio (Derechos de petición, conceptos y PQR, solicitudes de Entes de Control, solicitudes de conciliación prejudicial ).
En materia de tutelas se encuentran lo siguientes registros: enero (74 admisiones, 9 desacatos y 70 fallos ) . En febrero (73 admisiones, 21 desacatos y 86 fallos) . En marzo (86 admisiones, 8 desacatos y 40 fallos)
En el mes de Mayo, Se brindo apoyo a las diferentes dependencias de la Secretaria de Salud  en respuesta a : (Derechos de petición, conceptos ,PQR, solicitudes de Entes de Control, solicitudes de conciliación prejudicial).   se realizaron: 169  mercurios y Correos; 2 solicitudes de conciliación prejudicial;  4 audiencias de conciliación  y 9 conceptos para IVC  de historias Clinicas en materia de COVID 19.
En materia de tutelas  se encuentran los siguientes registros 91 Avoca, 55 Fallos, 15 Incidentes Desacatos y se iniciaron dos procesos de incumplimiento.
En el mes de junio, Se brindo apoyo a las diferentes dependencias de la Secretaria de Salud en respuesta a: (Derechos de petición, conceptos, PQR, solicitudes de Entes de Control, solicitudes de conciliación prejudicial).  se realizaron: 91 mercurios y Correos; 1 audiencia de conciliación; 6 conceptos para IVC de historias clínicas en materia de COVID 19; 1 proyección de documento en sistema obligatorio de garantía de calidad para la DAF; Resoluciones Rethus  279,
Revisión de Resoluciones para pago por atención de PPNA y migrantes 60.revisión de proyectos de circulares 58.
En materia de tutelas se encuentran los siguientes registros 64 Avoca, 94 Fallos, 8 Incidentes Desacatos. 
Elaboración de Resoluciones 6</t>
  </si>
  <si>
    <t>P&gt;298131/02</t>
  </si>
  <si>
    <t>20200042502824599031</t>
  </si>
  <si>
    <t>P&gt;298131/02 0001</t>
  </si>
  <si>
    <t>Asistir técnicamente en la formulación, seguimiento y evaluación a los planes hospitalarios de las 53 ESE´s del Dpto.</t>
  </si>
  <si>
    <t>Se realizó asistencia técnica a 52  hospitales de la red pública departamental en el seguimiento al POA 2020, seguimiento al Plan Indicativo y formulación del POA 2021.
Se realizó asistencia técnica en la modalidad de capacitación, para el seguimiento al POA I trimestre 2021, a 41 hospitales y al corte de 5 de mayo se recibieron los seguimiento de 47 hospitales. Se realizó revisión de los seguimientos recibidos y se retroalimentó a los hospitales confirmando la oportunidad de radicación y el cumplimiento de los lineamientos metodológicos, así como recomendaciones y ajustes para quienes presentan errores.
El seguimiento recibido corresponde a: las Empresas Sociales del estado de  Fómeque, Chocontá, Tausa, Silvania, Suesca, Tabio, Guachetá, Carupa, Soacha, Anolaima, Nemocón, Cajicá, Tocaima, Viani, Vergara, Sesquilé, Ubaté, Nimaima, San Francisco, Girardot, Une, Viotá, Gachetá, Funza, El Peñón, Facatativá, San Juan de Rioseco, Arbelaez, Tenjo, La Palma, Guatavita, La Mesa, Medina, La Vega, Ubaté, Sopó, Fusagasugá, Puerto Salgar, Cáqueza, San Antonio del Tequendama, Soacha municipal, Ricaurte, Cucunubá, Chía, Tocaima, Sasaima.</t>
  </si>
  <si>
    <t>P&gt;298131/02 0002</t>
  </si>
  <si>
    <t>Asistir técnicamente en la formulación, seguimiento y evaluación a los planes territoriales de los 116 municipios.</t>
  </si>
  <si>
    <t>Se brinda asistencia técnica a los 116 entes territoriales municipales en los lineamientos Nacionales y departamentales y formatos a utilizar para la planeación operativa de la presente vigencia, en articulación con las dependencias de la Secretaria de Salud y el Ministerio de Salud. 
Se realiza asistencia técnica a  66 entes territoriales municipales para el  cargue de los  reportes a través de la plataforma web GESTION PDSP. (Agua de Dios, Albán,  Arbeláez, Beltrán, Bituima, Cabrera, Cachipay, Caparrapí, Chaguaní, Chipaque, Chocontá, Cucunubá, El Colegio, El Peñon, Fosca, Fúquene, Gachalá, Gachancipá, Gachetá, Girardot, Granada, Guachetá, Guaduas, Guataquí, Guayabal de Síquima, Guayabetal, Jerusalén, Junín , La Peña, La Vega, Lenguazaque, Machetá, Madrid, Manta, Mosquera, Nariño, Nilo, Nimaima, Nocaima, Paime, Pandi, Puerto Salgar, Pulí, Quebradanegra, Quipile, San Bernardo, San Francisco, San Juan de Rioseco, Sasaima, Silvania, Simijacá, Soacha, Subachoque, Susa, Sutatausa, Tabio, Tibacuy, Tibiritá, Tocancipá, Topaipí, Ubalá, Útica, Vergara, Villapinzón, Villeta, Yacopí).
Se realizó asistencia técnica a  45 entes territoriales municipales para el  cargue de los  reportes  de la Gestión Operativa de la vigencia 2021  y al municipios de Sutatausa en el reporte de la vigencia 2020 por elecciones Atípicas través de la plataforma web GESTION PDSP. (  Agua de Dios, Anapoima, Apulo, Arbeláez, Bojacá, Cabrera, Caparrapí, Chaguaní, El Peñon, Facatativá, Gachalá, Gachancipá, Girardot, Guaduas , Guayabetal, Jerusalén, La Calera, La Palma, La Peña,  La Vega, Machetá, Madrid, Manta, Mosquera, Nimaima, Paime, Pandi, Paratebueno, Pulí, Quetame, Ricaurte, San Antonio  del Tequendama, San Juan de Rioseco , Sasaima, Silvania, Simijacá, Soacha, Sutatausa, Ubalá, Une, Útica, Venecia, Vergara, Villagómez, y Viotá,.).</t>
  </si>
  <si>
    <t>P&gt;298131/02 0005</t>
  </si>
  <si>
    <t>Asistir técnicamente formulación, evaluación, control, de proyectos y presupuesto de los planes del Dpto.</t>
  </si>
  <si>
    <t xml:space="preserve">Se realizo la asisetncia tecnica a las dependencias de la Secrearia de Salud Departasmental sobre los lineamintos para la formulación y el  sseguimiento de los proyecyos y presupuestoss. Y la socilización de los formatos para el reporte del SPI y la focalización de la inversión. </t>
  </si>
  <si>
    <t>P&gt;298131/02 0008</t>
  </si>
  <si>
    <t>Asistir técnicamente la formulación, seguimiento y evaluación de los planes Dpto.</t>
  </si>
  <si>
    <t>Se realizo la asisetncia tecnica a las dependencias de la Secrearia de Salud Departasmental sobre los lineamintos para el  sseguimiento de los planes departamentales (plan indicativo, plan de acción y plan de coherencia) PDD y PTS. Y las directrices para la rendición de cuentas</t>
  </si>
  <si>
    <t>P&gt;298173/01</t>
  </si>
  <si>
    <t>Servicio de liquidación mensual de afiliados al Régimen Subsidiado durante la vigencia</t>
  </si>
  <si>
    <t>20200042502951902010</t>
  </si>
  <si>
    <t>P&gt;298173/01 0001</t>
  </si>
  <si>
    <t>Hacer seguimiento de Listados Censales y evaluar la cobertura de afiliación.</t>
  </si>
  <si>
    <t>P&gt;298173/01 0002</t>
  </si>
  <si>
    <t>Determinar los montos por fuente financiamiento a trasferir a la ADRES.</t>
  </si>
  <si>
    <t xml:space="preserve">Se realiza el seguimiento del recaudo notificado por la Tesorería de la Secretaría de Salud de Cundinamarca se ejecutan las correspondientes actividades para la transferencia de recursos a la ADRES.
Se generan las correspondientes certificaciones con cargo a las respectivas resoluciones e indicando el número de cuenta bancaria de ADRES para su transferencia.
 Se generan las correspondientes solicitudes de registro presupuestal con cargo a las respectivas resoluciones de las cuales son las siguiente RESOLUCION 0302 DE 2021 por un valor de 13.439.493.365;
RESOLUCION 0501 DE 2021 por un valor de 4.241.254.560;
RESOLUCION 0419 DE 2021 por valor de 15.779.107.854;
RESOLUCION 0518 DE 2021 por un valor de 2.882.117.370
En el segundo trimestre de acuerdo con el recaudo reportado por la Tesorería de la Secretaría de Salud Departamental, se generaron los correspondientes proyectos de resolución para el giro de los recursos a la ADRES, determinándose las siguientes resoluciones:  RESOLUCION 0302 DE 2021  23/02/2021, RESOLUCION 0419 DE 2021  09/03/2021, RESOLUCION 0501 DE 2021  23/03/2021, RESOLUCION 0518 DE 2021  26/03/2021, RESOLUCION 0628 DE 2021 13/04/2021, RESOLUCION 0636 DE 2021  14/04/2021, RESOLUCION 0810 DE 2021  26/04/2021, RESOLUCION 0818 DE 2021  28/04/2021, RESOLUCION 0673 DE 2021  19/04/2021 SSF, RESOLUCION 0962 DE 2021  12/05/2021, RESOLUCION 1057 DE 2021  18/05/2021, RESOLUCION 1123 DE 2021  21/05/2021, RESOLUCION 1186 DE 2021  25/05/2021, RESOLUCION 1290 DE 2021 04/06/2021 LMA MARZO 2021 SSF, RESOLUCION 1291 DE 2021 04/06/2021 LMA ABRIL 2021 SSF, RESOLUCION 1292 DE 2021 04/06/2021 LMA MAYO 2021 SSF, RESOLUCION 1449 DE 2021 17/06/2021 LMA JUNIO 2021 SSF, Resolución 1450 de 2021 17/06/2021, Resolución 1485 de 2021 18/06/2021, Resolución 1543 de 2021 24/06/2021.
Se generan las correspondientes certificaciones con cargo a las respectivas resoluciones.
Y se generan las correspondientes certificaciones con cargo a las respectivas resoluciones e indicando el número de cuenta bancaria de ADRES para su transferencia.  </t>
  </si>
  <si>
    <t>P&gt;298173/01 0003</t>
  </si>
  <si>
    <t>Realizar la captura de la información de las diferentes Redes prestadoras y el reporte oportuno a las plataformas.</t>
  </si>
  <si>
    <t>Se realizo entrega de los productos y el seguimiento de planes de mejoramiento para los Entes de control.  Se realiza la solicitud de la información a los prestadores que atienden población de HEMOFILIA y otras coagulopatías asociadas y Infección por el Virus de Inmunodeficiencia Humana (VIH) y Síndrome de Inmunodeficiencia Adquirida (SIDA) y realizan el reporte dicha información a la Cuenta de Alto costo</t>
  </si>
  <si>
    <t>P&gt;298173/01 0004</t>
  </si>
  <si>
    <t>Coordinar las actividades de inspección, vigilancia y control del SSGS en el territorio para el régimen subsidiado y contributivo.</t>
  </si>
  <si>
    <t>P&gt;298145/01</t>
  </si>
  <si>
    <t>20200042502771901069</t>
  </si>
  <si>
    <t>P&gt;298145/01 0001</t>
  </si>
  <si>
    <t>asistir técnicamente de forma presencial y virtual a las 116 alcaldías y 53 eses del departamento, para la creación y desarrollo de las formas de participación social en salud</t>
  </si>
  <si>
    <t>Asistencia técnica efectiva de forma continua y permanente en la implementacion de la estrategia de defensor del usuario, para ayuda y colaboracion a usuarios y comunidad en pro de la calidad y oportunidad de la atencion en salud</t>
  </si>
  <si>
    <t>P&gt;298145/01 0002</t>
  </si>
  <si>
    <t>asistir técnicamente en la construcción de la estructura metodológica para conformar en las 53 eses juntas asesoras comunitarias</t>
  </si>
  <si>
    <t>Proyecto en revision de resolucion y circular para construccion de juntas asesoras comunitarias que normara la creacion de  estas, e iniciar asistencia y capacitacion en el tema a los hospitales, EPS y alcaldias</t>
  </si>
  <si>
    <t>P&gt;298145/01 0003</t>
  </si>
  <si>
    <t>asistir técnicamente en el seguimiento a las actividades construidas en el plan de acción de política pública de participación social en salud.</t>
  </si>
  <si>
    <t>Asistencia técnica efectiva de forma continua y permanente en la implementacion de las formas de participación social en salud,  para desarrollo e implementacion de estas en alcaldias y hospitales del Departamento</t>
  </si>
  <si>
    <t>P&gt;298145/01 0004</t>
  </si>
  <si>
    <t>asistir técnicamente en el desarrollo de la estrategia de defensoría del usuario en alcaldías y hospitales</t>
  </si>
  <si>
    <t>Asistencia técnica efectiva de forma continua y permanente en el seguimiento a las actividades contruidas en el plan de accion de Política Publica de participación social 2020, consolidando evidencias y soporte de cumplimiento de estas actividades, para su reporte al Ministerio y alistamiento de formulacion de plan 2021 en alcaldias y hospitales del Departamento</t>
  </si>
  <si>
    <t>P&gt;298131/03</t>
  </si>
  <si>
    <t>20200042502824599005</t>
  </si>
  <si>
    <t>P&gt;298131/03 0003</t>
  </si>
  <si>
    <t>implementar el Sistema de Información misional de la Secretaria de Salud de Cundinamarca.</t>
  </si>
  <si>
    <t xml:space="preserve">En el mes de enero, febrero y marzo se realizaron reuniones sostenidas entre el comité de la secretaria de salud que actúa como representante ante el observatorio de salud de Bogotá – SALUDATA y el equipo referente del Distrito Capital, además está llevando a cabo el proceso de diligenciamientos de los formatos de metadatos de los 7 indicadores propuestos por el distrito, tanto para el Departamento, como para los 18 Municipios que conforman la región Metropolitana, y posterior publicación de los mismos en el observatorio de salud de Bogotá, se viabiliza el proyecto de Modernización Tecnológica del Laboratorio de Salud Pública del Departamento de Cundinamarca, se realiza la elaboración de los estudios previos para la contratación del mantenimiento y soporte del sistema de gestión documental "DATADOC", utilizado por la dirección administrativa y financiera de la Secretaria de Salud, además del seguimiento a las actividades previas desarrolladas dentro del marco de la contratación.
En los meses de abril, mayo y junio se realizó apoyo en la revisión de las actividades propuestas en la matriz del plan de acción de acuerdo a las competencias del equipo de sistemas de información de la secretaria de salud en lo referente a la construcción e implementación de las RIAS, proponiendo la modificación de las actividades relacionadas inicialmente, elaboración de la encuesta para el seguimiento de la implementación de las RIAS en las IPS´S, a través de un formulario de Google, se llevó a cabo los estudios previos, contratación y el armado, organización, foliación y posterior entrega al archivo para su revisión, de la carpeta con los documentos del contrato para el mantenimiento del sistema de información DATADOC, a su vez, se brindó apoyo en la elaboración del primer informe de supervisión, en lo referente a las actividades desarrolladas por el contratista, además del apoyo en la preparación de la primera cuenta de cobro de las actividades realizadas por el contratista, de acuerdo al cronograma previamente establecido, se hizo entrega formal de los formatos de metadatos de los indicadores SALUDATA propuestos por el distrito, que se construyeron, tanto para el Departamento, como para los 18 Municipios que conforman la región Metropolitana, al director de salud pública, para su revisión y visto bueno, antes de ser entregados al referente del observatorio de salud de Bogotá. </t>
  </si>
  <si>
    <t>P&gt;298131/03 0006</t>
  </si>
  <si>
    <t>Realizar el 80% de las acciones del plan de implementación de la Política Pública para el manejo de la información.</t>
  </si>
  <si>
    <t>En el mes de enero, febrero y marzo se realizó la entrega y seguimiento de 1344 computadores para la optimización de la prestación del servicio, procesamiento de información y fortalecimiento de la infraestructura tecnológica en los hospitales de la red pública departamental, que serán insumo fundamental para cada una de las etapas del proceso de vacunación contra el Covid-19,  además se realizó reunión con la ESE hospital San Rafael de Cáqueza, para orientar la habilitación como centro de referencia
En los meses de abril, mayo y junio, se realiza apoyo en asistencia técnica en el modelo de prestación de servicios bajo la modalidad de telemedicina 2021 para centros de referencia en la nueva red pública de prestadores de salud del departamento de Cundinamarca, se realiza seguimiento solicitándole evidencias  a las ESEs del departamento en la instalación y adecuación de los equipos entregados por la gobernación,  además se realiza el levantamiento de las condiciones y requerimientos de la infraestructura tecnológica del  Fondo Rotatorio de Estupefacientes de Cundinamarca, como soporte del proceso de venta y distribución de medicamentos controlados, se hizo entrega del informe detallado a la dirección de inspección, vigilancia y control (IVC), Se realizaron asistencias técnicas y reuniones de trabajo en el proyecto  TELEMEDICINA con los Centros de Referencia públicos de Cundinamarca (ESE Hospital San Rafael de Facatativá, ESE Hospital Universitario de la Samaritana, ESE Nuestra Señora De Las Mercedes de Funza), se realización del soporte y seguimiento al aplicativo SIUS, Mango, ficha familiar y telemedicina, por parte de las ESES del departamento, garantizando la estabilidad y disponibilidad de la aplicación</t>
  </si>
  <si>
    <t>P&gt;298131/03 0007</t>
  </si>
  <si>
    <t>Implementar el sistema interoperable de información necesario en la red hospitalaria del Departamento.</t>
  </si>
  <si>
    <t>En el mes de enero, febrero y marzo se realiza el levantamiento del inventario del software y la actualización de los servicios tics de la red publica del departamento
En los meses de abril, mayo y junio, se hacen mesas de trabajo con las ESES del Departamento para la elaboración y seguimiento del plan de trabajo de la hoja de ruta para la reorganización, rediseño y modernización de la red departamental de servicios de salud de Cundinamarca, en el componente de sistemas de información, se realiza consolidación del levantamiento del inventario del software de las ESEs del departamento. Se realiza reuniones de Tics en la implementación de la SALUD DATA DIGITAL a las redes de:   RED  DE SALUD NORORIENTE, NOROCCIDENTE,  RED REGIÓN DE SALUD MEDINA, RED REGIÓN DE SALUD SOACHA, REDES DE SABANA CENTRO, REDES DE SALUD BAJO MAGDALENA Y LA RED DE SALUD SUR</t>
  </si>
  <si>
    <t>P&gt;298131/03 0011</t>
  </si>
  <si>
    <t>Implementar la plataforma de vigilancia intensificada a COVID -19 de la secretaria de salud de Cundinamarca</t>
  </si>
  <si>
    <t>En el mes de enero, febrero y marzo se da inicio a la nueva funcionalidad de la plataforma radar salud las cuales serán para el tema de brindar datos sobre el plan maestro de vacunación, se realizan reuniones en las cuales se dan avances del proceso de implementación y se realiza socialización con los ingenieros de los hospitales del Departamento la plataforma del plan de vacunación
En los meses de abril, mayo y junio, se realiza la depuración y adaptación de los datos referentes a las dosis entregadas, dosis aplicadas y discriminación de primeras y segundas dosis, por cada uno de los Municipios del Departamento, del proceso de vacunación contra la covid-19, además del cargue diario de primeras y segundas dosis y cargues eventuales de las dosis entregadas, a través de la funcionalidad que brinda la plataforma RADAR SALUD, en la opción de agendamiento del proceso de vacunación, hasta el día 10 de junio, y posteriormente, se hizo la entrega formal del perfil de usuario (usuario Coordinador) y las plantillas guías a salud pública, para el cargue de dicha información, brindando la respectiva orientación del proceso, seguimiento al proceso de cargue de la información descrita anteriormente, asistencia a las reuniones virtuales de seguimiento de los avances de la construcción del proceso de vacunación en la plataforma “Radar Salud”,  realiza a asistencia técnica radar salud  - covid 19 y vacunación a la doctora  Catalina acosta  (subdirección de vigilancia y salud) y al equipo de trabajo subdirección de vigilancia y salud. Además, se realiza la depuración y adaptación de los datos referentes a las dosis entregadas, dosis aplicadas y discriminación de primeras y segundas dosis, por cada uno de los Municipios del Departamento, del proceso de vacunación contra la covid-19, para el cargue de la información a la base de datos de la plataforma radar salud, se realiza la actualización del HUB público y tablero de control COVID 19 y capacitación al equipo de trabajo en el manejo de estas herramientas tecnológicas, se realizó REUNION con Secretaría de Desarrollo e Inclusión Social de Cundinamarca y la Secretaria de Salud (Salud Publica), donde se hizo la socialización  de los datos en la plataforma de CENTROS DE PROTECCIÓN EN CUNDINAMARCA</t>
  </si>
  <si>
    <t>P&gt;298208/01</t>
  </si>
  <si>
    <t>20200042502512500000</t>
  </si>
  <si>
    <t>20200042502512599060</t>
  </si>
  <si>
    <t>P&gt;298208/01 0004</t>
  </si>
  <si>
    <t>Sistemas de información Integrado para el Control Interno Municipa</t>
  </si>
  <si>
    <t>P&gt;298208/01 0007</t>
  </si>
  <si>
    <t>Manejo de Riesgos</t>
  </si>
  <si>
    <t>P&gt;298208/01 0008</t>
  </si>
  <si>
    <t>Líneas de Defensa</t>
  </si>
  <si>
    <t>P&gt;298208/01 0009</t>
  </si>
  <si>
    <t>Técnicas de Auditoría</t>
  </si>
  <si>
    <t>P&gt;298208/02</t>
  </si>
  <si>
    <t>20200042502512599063</t>
  </si>
  <si>
    <t>P&gt;298208/02 0005</t>
  </si>
  <si>
    <t>Capacitación a Grupos de Mejoramiento en Cultura del Control y en Normas Internacionales de Auditoría</t>
  </si>
  <si>
    <t>P&gt;298208/02 0006</t>
  </si>
  <si>
    <t>Capacitación Personal Oficina de Control Interno en Normas Internacionales de Auditoría Interna- Técnicas de Auditoría Internacional.</t>
  </si>
  <si>
    <t>P&gt;298208/02 0012</t>
  </si>
  <si>
    <t>Automatización de los procedimientos e informes (Software- - Repositorios )</t>
  </si>
  <si>
    <t>P&gt;298208/02 0013</t>
  </si>
  <si>
    <t>Diseños de instrumentos de medición para la evaluación del Sistema de Control Interno</t>
  </si>
  <si>
    <t>P&gt;298208/02 0014</t>
  </si>
  <si>
    <t>Desarrollo Componente tecnológico</t>
  </si>
  <si>
    <t>P&gt;298208/02 0015</t>
  </si>
  <si>
    <t>Aseoría Diseños organizacionales alineados a la misión y procesos con las Normas</t>
  </si>
  <si>
    <t>P&gt;298208/02 0016</t>
  </si>
  <si>
    <t>Estandarización y Migración de Datos OCI</t>
  </si>
  <si>
    <t>P&gt;298417/02</t>
  </si>
  <si>
    <t>20200042504664599025</t>
  </si>
  <si>
    <t>P&gt;298420/01</t>
  </si>
  <si>
    <t>20200042504404599018</t>
  </si>
  <si>
    <t>P&gt;298420/01 0009</t>
  </si>
  <si>
    <t>Construcción de lineamientos que oriente la promoción de la narrativa e identidad de la marca territorial.</t>
  </si>
  <si>
    <t>P&gt;298420/02</t>
  </si>
  <si>
    <t>20200042504404599031</t>
  </si>
  <si>
    <t>P&gt;298420/02 0005</t>
  </si>
  <si>
    <t>Coordinar y ejecutar alianzas estratégicas para la participación y difusión de la marca territorial en escenarios locales, nacionales, internacionales.</t>
  </si>
  <si>
    <t>Registro de 3 marcas; Marca mixta, marca figurativa y marca mixta El dorado Radio ante la Super Intendencia de Industria y Comercio, con el fin de poder hacer uso, difusiòn, promociòn y posicionamiento de la marca Cundinamarca.</t>
  </si>
  <si>
    <t>P&gt;298420/02 0006</t>
  </si>
  <si>
    <t>Planear y coordinar alianzas estratégicas nacionales e internacionales para el desarrollo económico, los negocios y la inversión del departamento en torno a procesos de apertura en mercados internacionales</t>
  </si>
  <si>
    <t xml:space="preserve">
Elaboración, formulación y socialización del procedimiento de internacionalización del departamento, así como de sus indicadores, prueba piloto diagnostico empresarial, acompañamiento al diagnóstico empresarial en el marco del convenio de Pro Colombia,  Elaboración formato de diagnóstico empresarial,  se coordinó y lideró la transferencia de Conocimientos para la socialización de la estrategia de internacionalización del departamento con la Gobernación del Tolima.
Formulación de un modelo de estudio de mercado para la SAI, Elaboración propuesta mesas de internacionalización para la CRC, formulación de proyecto para la transformación de la piña con destino a los mercados internacionales, prueba piloto diagnóstico.
Se construyó borrador sobre la propuesta de valor para la atracción de Inversión extranjera del departamento.
Análisis de la oferta exportable de Cundinamarca desde el punto de vista de la producción y consumo nacional para los productos del sector agro como; arándanos, uchuva, gulupa, mangos, limón Tahití, granadilla, aguacate, plátano, banano, tomate de árbol y pina, cebolla.
Diligenciamiento de formato Requerimiento Sena y construcción base de datos empresas potenciales para participar en el curso. 
Apoyo para la socialización del Emprendetón iNNpulsa y Transforma Tech. Creación y elaboración boletín de indicadores de Cundinamarca.
Elaboración y consolidación base de datos con grupo de empresas que han sido beneficiadas a partir de convenios y actividades desarrolladas desde la oficina de asuntos económicos internacionales con el objetivo de identificar su estado actual (fortalecimiento empresarial y/o apoyo para la internacionalización). se realiza un plan de acción para la intervención de dichas empresas y dar cumplimiento a la implementación del procedimiento de internacionalización.
En el marco del componente Gestión de Alianzas, se realiza el acercamiento con entidades como Analdex para contar con su participación en un ciclo de formación propuesto para realizar posterior a la socialización de la estrategia de internacionalización.se realizan mesas de trabajo  con Colombia Productiva para la socialización de convocatorias disponibles con relación a Certificaciones para Exportar con grupo de empresas interesadas en el proceso.
Identificación de oferta exportable del departamento de Cundinamarca.
Identificación y socialización convocatoria y oportunidades para la internacionalización de empresas del departamento.
Socialización estrategia y oportunidades para la internacionalización con Asociaciones empresariales de Cundinamarca (ASOCENTRO, AESABANA, ASIENORTE, PRODENSA).
Formulación proyecto minería de datos para el análisis de comercio exterior presentado al Ministerio de Tecnologías de la Información y las Comunicaciones
Mapeo de actividades para la internacionalización adelantadas por entidades departamentales y nacionales.
Acercamiento y desarrollo de actividades conjuntas con el gobierno de EUSKADI para los fines de internacionalización y clusterización del departamento.
Identificación de oportunidades y ventajas competitivas de los sectores del departamento en este caso la intervención de la cadena productiva del café.
Suscripción de acuerdo e inicio de actividades en el marco del proyecto seleccionado por Correlation One y el Ministerio de Tecnologías de la Información y las Comunicaciones para análisis de información referente a comercio exterior a través de ciencia de datos.
Socialización de oportunidades para la internacionalización con empresarios de la región a través de Boletín de oportunidades y jornada de socialización en vínculo con Colombia Productiva.
Participación de la Secretaría de Asuntos Internacionales como delegado en instalación del Comité Ejecutivo y la Comisión Regional de Competitividad e Innovación, según reglamentación Decreto 217 de 2021.
Ajuste al procedimiento de Internacionalización  empresarial. Presentación Propuesta  Repositorio Interno. 
Se proyecta la suscripción del  convenio de asociación (Decreto 092 de 2017) para la promoción del tejido empresarial del Departamento de Cundinamarca hacia el mercado europeo;  Ajuste del Alcance, definiciones y flujograma del Procedimiento de Internacionalización Empresarial; actualización mapa de Riesgos de Gestión; Formulación mapa de Riesgos de Corrupción, Formulación Indicador del Procedimiento de Internacionalización, Diagnósticos Empresariales, Propuesta de Repositorio.
Elaboración, formulación y socialización del procedimiento de internacionalización del departamento, así como de sus indicadores, prueba piloto diagnostico empresarial, acompañamiento al diagnóstico empresarial en el marco del convenio de Pro Colombia,  Elaboración formato de diagnóstico empresarial,  se coordinó y lideró la transferencia de Conocimientos para la socialización de la estrategia de internacionalización del departamento con la Gobernación del Tolima.
Formulación de un modelo de estudio de mercado para la SAI, Elaboración propuesta mesas de internacionalización para la CRC, formulación de proyecto para la transformación de la piña con destino a los mercados internacionales, prueba piloto diagnóstico.
Se construyó borrador sobre la propuesta de valor para la atracción de Inversión extranjera del departamento.
Análisis de la oferta exportable de Cundinamarca desde el punto de vista de la producción y consumo nacional para los productos del sector agro como; arándanos, uchuva, gulupa, mangos, limón Tahití, granadilla, aguacate, plátano, banano, tomate de árbol y pina, cebolla.
Diligenciamiento de formato Requerimiento Sena y construcción base de datos empresas potenciales para participar en el curso. 
Apoyo para la socialización del Emprendetón iNNpulsa y Transforma Tech. Creación y elaboración boletín de indicadores de Cundinamarca.
Elaboración y consolidación base de datos con grupo de empresas que han sido beneficiadas a partir de convenios y actividades desarrolladas desde la oficina de asuntos económicos internacionales con el objetivo de identificar su estado actual (fortalecimiento empresarial y/o apoyo para la internacionalización). se realiza un plan de acción para la intervención de dichas empresas y dar cumplimiento a la implementación del procedimiento de internacionalización.
En el marco del componente Gestión de Alianzas, se realiza el acercamiento con entidades como Analdex para contar con su participación en un ciclo de formación propuesto para realizar posterior a la socialización de la estrategia de internacionalización.se realizan mesas de trabajo  con Colombia Productiva para la socialización de convocatorias disponibles con relación a Certificaciones para Exportar con grupo de empresas interesadas en el proceso.
Identificación de oferta exportable del departamento de Cundinamarca.
Identificación y socialización convocatoria y oportunidades para la internacionalización de empresas del departamento.
Socialización estrategia y oportunidades para la internacionalización con Asociaciones empresariales de Cundinamarca (ASOCENTRO, AESABANA, ASIENORTE, PRODENSA).
Formulación proyecto minería de datos para el análisis de comercio exterior presentado al Ministerio de Tecnologías de la Información y las Comunicaciones
Mapeo de actividades para la internacionalización adelantadas por entidades departamentales y nacionales.
Acercamiento y desarrollo de actividades conjuntas con el gobierno de EUSKADI para los fines de internacionalización y clusterización del departamento.
Identificación de oportunidades y ventajas competitivas de los sectores del departamento en este caso la intervención de la cadena productiva del café.
Suscripción de acuerdo e inicio de actividades en el marco del proyecto seleccionado por Correlation One y el Ministerio de Tecnologías de la Información y las Comunicaciones para análisis de información referente a comercio exterior a través de ciencia de datos.
Socialización de oportunidades para la internacionalización con empresarios de la región a través de Boletín de oportunidades y jornada de socialización en vínculo con Colombia Productiva.
Participación de la Secretaría de Asuntos Internacionales como delegado en instalación del Comité Ejecutivo y la Comisión Regional de Competitividad e Innovación, según reglamentación Decreto 217 de 2021.
Ajuste al procedimiento de Internacionalización  empresarial. Presentación Propuesta  Repositorio Interno. 
Se proyecta la suscripción del  convenio de asociación (Decreto 092 de 2017) para la promoción del tejido empresarial del Departamento de Cundinamarca hacia el mercado europeo;  Ajuste del Alcance, definiciones y flujograma del Procedimiento de Internacionalización Empresarial; actualización mapa de Riesgos de Gestión; Formulación mapa de Riesgos de Corrupción, Formulación Indicador del Procedimiento de Internacionalización, Diagnósticos Empresariales, Propuesta de Repositorio.
</t>
  </si>
  <si>
    <t>P&gt;298420/02 0002</t>
  </si>
  <si>
    <t>Coordinar y ejecutar consecución de recurso técnicos y financieros con cooperantes internacionales y aliados estratégicos para el impulso de proyectos prioritarios</t>
  </si>
  <si>
    <t xml:space="preserve">Gestión de alianza y firma del acuerdo marco de cooperación entre la SAI y la Fundación Carolina Colombia, en el marco de este acuerdo se priorizo el sector turismo y educación y se realizaron tres Mesas técnicas: 1). Mesa técnica de Turismo: Programa aprender haciendo para el fortalecimiento del sector turístico, 2). Mesa técnica de ajuste de la propuesta con el Patronato FC y 3). Mesa técnica sobre la Secretaría de Educación.
En el marco del convenio con UIM se generó plan de trabajo y propuesta académica para el fortalecimiento de capacidades de acuerdo al sistema europeo. 
Se fortalece la línea de acción relacionada con la gestión de la cooperación internacional a través de impulso del componente de alianzas estratégicas, identificando figura jurídica para llevar a cabo alianza con la organización internacional 2811 con el fin de desarrollar el programa de CILMATON en Cundinamarca.
 Gestión de articulación con la embajada de China con el fin de formalizar carta de intención para la suscripción de hermanamiento entre la provincia de Sichuan y Cundinamarca.
Se presentan avances en ficha perfil proyecto de festival de cine de Sumapaz articulación de la SAI con la Agencia de Cundinamarca para la Paz y la Convivencia, la Fundación Cine Social y la búsqueda de cooperante internacional como la Fundación Bundesstiftung zur Aufarbeitung der SED-Diktatur – Alemania.
Se fortalece la línea de acción relacionada con la gestión de la cooperación internacional a través de impulso del componente de proyectos y postulación a convocatorias: entre ellas se ha realizado asesoría técnica en el seguimiento (presentación de informes y visitas de campo) del proyecto "FORTALECIMIENTO PARA LA TRANSFORMACIÓN DE RESIDUOS PLÁSTICOS EN EL MUNICIPIO DE FUNZA", aprobado por la Agencia de cooperación de Turquía - TIKA, 
Se Asesoró y brindo acompañamiento en la formulación del proyecto HUERTAS CASERAS (elaboración de encuesta, caracterización de población beneficiaria, identificación de cifras, elaboración de plan de trabajo preliminar para articular con el Sena) que beneficiara a mujeres de Ubaté y Villa pinzón. 
Se Asesoró técnicamente la formulación de 5 proyectos, 1 de ellos articulado con la Alcaldía San Antonio del Tequendama presentando ante la embajada de Canadá que impacta al sector mujer. y 4 proyectos articulados con la Secretaría de desarrollo e inclusion ante la embajada de Francia que impactan al sector étnico. Asesoro y brindo acompañamiento técnico en la formulación de proyectos a los Municipios de Girardot y Viota para presentarlos a Kusanone Embajada de Japón.
</t>
  </si>
  <si>
    <t>P&gt;298420/02 0007</t>
  </si>
  <si>
    <t>Fortalecimiento institucional, administrativo, técnico financiero, jurídico para el desarrollo de las actividades de la entidad</t>
  </si>
  <si>
    <t>0.4</t>
  </si>
  <si>
    <t xml:space="preserve">Fortalecimiento jurídico en la  estructuración de convenios y contratos en sus diferentes fases precontractual y contractual, Adquisición Solución Integral Página Web Marca Cundinamarca, Convenio Interadministrativo Con La ESAP, Prorroga Convenio Interadministrativo Con Pro Colombia, Memorando De Entendimiento Con La Provincia De Sichuan. Prorroga Convenio SAI-CDCVI-012-2020 suscrito entre la SAI y Fiducoldex vocera del patrimonio autónomo Pro Colombia. Memorando de entendimiento Sena Cundinamarca. Se adelantó proceso de liquidación del contrato SCEI-CMC-010-2020 Buho Media S.A.S. En cuanto a la respuesta de PQRS, durante el período, se respondieron en los términos y plazos establecidos las dos solicitudes recibidas, una bajo el radicado No. 2021058133 y la otra, en respuesta a la Circular No. 017 de 2021 de la Secretaría General. De igual manera, se validó que toda la gestión contractual de la secretaría repose debidamente en el SECOP, Supervisa y que esta coincida con la gestión documental física, a la fecha la SAI ha suscrito 15 contratos de prestación de servicios de apoyo a la gestión.
Fortalecimiento financiero, se han realizado tramites pre contractuales como solicitud de certificaciones de no planta, conceptos precontractuales y CDP, se ha reportado mensualmente diferentes informes a entes internos y externos como son; informe de contratos suscritos, cascada de recursos públicos y publicación de pagos en el aplicativo SIA OBSERVA de la Contraloría de Cundinamarca, informe de avance al plan indicativo y plan de acción a la Secretaría de Planeación, informe de avance y ejecución del proyecto de inversión en el aplicativo SPI, se han realizado modificaciones al PAC, PAA, Plan de Acción y al presupuesto del proyecto de inversión, se han realizado los trámites pertinentes para adiciones presupuestales, se ha realizado mensualmente el proceso de facturación de los contratistas de la SAI.
</t>
  </si>
  <si>
    <t>P&gt;298258/01</t>
  </si>
  <si>
    <t>20200042503534503024</t>
  </si>
  <si>
    <t>P&gt;298258/01 0001</t>
  </si>
  <si>
    <t>Realizar un diagnóstico de las metas del plan de desarrollo articuladas al plan nacional y política pública nacional para la gestión del riesgo de desastres</t>
  </si>
  <si>
    <t>Los recursos asignados se relacionan a la contratación de 1 OPS. Frente a la gestión de la actividad se cuenta con un diagnóstico previo de las entidades que cuentan con metas en el plan de desarrollo articuladas a la política pública para la gestión del riesgo, teniendo en cuenta la armonización del plan de desarrollo, se llevará a cabo nueva verificación de metas con el fin de identificar otras entidades que presentan ajustes de metas relacionadas a la gestión del riesgo en cumplimiento de la política pública.</t>
  </si>
  <si>
    <t>Realizar campañas de comunicación gráfica y audiovisual que promuevan el conocimiento de la política pública para la gestión del riesgo.</t>
  </si>
  <si>
    <t>Contratación de prestación de servicios para apoyo a la gestión de la UAEGRD. Acorte del 30 de junio se han llevado a cabo 4 campañas de comunicación relacionadas a la temporada seca, temporada de lluvias y la función de los cuerpos operativos de acuerdo a la ordenanza 066 de 2018. Asimismo, se generó la campaña "Sabías que..." mediante la cual se lleva a cabo divulgación de la política pública para la gestión del riesgo a través de los diferentes canales de comunicación y redes sociales de la entidad.</t>
  </si>
  <si>
    <t>Identificar escenarios de riesgo y amenaza con la articulación con las Subdirecciones de reducción y manejo de de gestión del riesgo de los municipios.</t>
  </si>
  <si>
    <t>Contratación de prestación de servicios para apoyo a la gestión de la UAEGRD. Se ha llevado a cabo la identificación de 70 escenarios de riesgo de los cuales se realizaron as respectivas visitas oculares e informes y 190 eventos de emergencia en articulación con las subdirecciones de riesgo y manejo.</t>
  </si>
  <si>
    <t>Formular y ejecutar acciones para la implementación, seguimiento y control de la política pública y sus instrumentos de planificación.</t>
  </si>
  <si>
    <t xml:space="preserve">Contratación de prestación de servicios para apoyo a la gestión de la UAEGRD. 
•	Se realizo asistencia técnica y acompañamiento para la contratación de personal para a unidad. 
•	Se brindo asesoría técnica para la formulación de proyectos que permitan la implementación de la política pública para la gestión del riesgo. 
•	Se brindo asesoría y asistencia para la formulación de los planes de capacitación y divulgación de la política pública, el plan departamental y la estrategia de respuesta.
•	Se brindo asesoría para la formulación del plan de comunicaciones de la UAEGRD con el fin de implementar acciones para la divulgación de la política pública y sus instrumentos de planificación.
•	Se ha realizado acompañamiento interno a las tres subdirecciones frente a la elaboración de planes de trabajo y reporte de ejecución de las respectivas actividades de la política pública. 
</t>
  </si>
  <si>
    <t>Elaborar un plan estratégico integral, articulado con las demás entidades frente a la implementación de la política pública de gestión del riesgo de desastres.</t>
  </si>
  <si>
    <t xml:space="preserve">Contratación de prestación de servicios para apoyo a la gestión de la UAEGRD. 
Se cuenta con el diagnostico de identificación de entidades que cuentan con metas establecidas en el plan de desarrollo del departamento y que se articulan a la política pública para la gestión del riesgo.
</t>
  </si>
  <si>
    <t>Divulgación de la política publica de la gestión del riesgo de desastres priorizando las 15 provincias de Cundinamarca.</t>
  </si>
  <si>
    <t>Contratación de prestación de servicios para apoyo a la gestión de la UAEGRD. Durante el primer semestre del año se ha llevado a cabo la divulgación de la política pública a partir de asistencia técnica a los municipios, gestionando así 41 asesorías y acompañamientos y 9 capacitaciones para un total de 50 municipios asistidos a través de 98 personas entre coordinadores de gestión del riesgo, alcaldes y cuerpos operativos y un total de 583 personas capacitadas pertenecientes a la comunidad en general.</t>
  </si>
  <si>
    <t>Divulgacion de la politica publica de la gestión del riesgo de desastres priorizando las 15 provincias de Cundinamarca.</t>
  </si>
  <si>
    <t>Actualizar e implementar la Politica publica de gestión del riesgo de desastres .</t>
  </si>
  <si>
    <t xml:space="preserve">Contratación de prestación de servicios para apoyo a la gestión de la UAEGRD. 
Fortalecimiento de las acciones de conocimiento, reducción y manejo de desastres a partir de las asesorías a consejos departamentales, 6 comités provinciales y 8 municipios que solicitaron ayudas humanitarias, cumpliendo de esta manera con lo establecido en la Ley 1523 de 2012 y la ordenanza 066 de 2018. Se cuenta con el diagnostico de los municipios del departamento frente a los instrumentos de planificación de la política los cuales son plan municipal para la gestión del riesgo y estrategia municipal de respuesta; de igual manera se ha brindo acompañamiento al 100% de los municipios para que reportaran sus planes y estrategias municipales ante la unidad nacional para la gestión del riesgo.
</t>
  </si>
  <si>
    <t>P&gt;298252/01</t>
  </si>
  <si>
    <t>20200042503514503003</t>
  </si>
  <si>
    <t>P&gt;298252/01 0001</t>
  </si>
  <si>
    <t>Realizar 80 jornadas de capacitaciones a la comunidad.</t>
  </si>
  <si>
    <t>P&gt;298252/01 0002</t>
  </si>
  <si>
    <t>Fortalecer los consejos municipales de gestión del riesgo.</t>
  </si>
  <si>
    <t>P&gt;298258/02</t>
  </si>
  <si>
    <t>20200042503534503023</t>
  </si>
  <si>
    <t>P&gt;298258/02 0012</t>
  </si>
  <si>
    <t>Socializar con el sistema el plan departamental para la gestión del riesgo</t>
  </si>
  <si>
    <t>Contratación de prestación de servicios para apoyo a la gestión de la UAEGRD. Se llevó a cabo la conformación de los comités provinciales y primera mesa técnica de las provincias que no se habían establecido las cuales son Rionegro, Soacha, Sabana occidente, Magdalena centro, comités que permitieron lograr el 100% de la instalación establecida por la política pública y la socialización y divulgación de sus instrumentos de planificación los cuales son el plan departamental para la Gestión del riesgo y la estrategia departamental de respuesta. De igual manera, se llevó a cabo comités provinciales para seguimiento de las provincias de Guavio y Almeidas.</t>
  </si>
  <si>
    <t>P&gt;298258/02 0013</t>
  </si>
  <si>
    <t>Realizar jornadas de divulgación con las juntas de acción comunal y CMGRD</t>
  </si>
  <si>
    <t>Contratación de prestación de servicios para apoyo a la gestión de la UAEGRD. Se han realizado 40 asistencias técnicas a los municipios que han solicitado acompañamiento frente implementación de las acciones que conforman el plan departamental y los planes municipales para la gestión del riesgo. De igual manera se brindó acompañamiento al 100% de los municipios con el fin de que reportaran sus planes municipales y estrategias de respuesta ante la unidad nacional para la gestión del riesgo en cumplimiento de la política nacional y departamental para la gestión del riesgo de desastres.</t>
  </si>
  <si>
    <t>P&gt;298258/02 0014</t>
  </si>
  <si>
    <t>Realizar jornadas de capacitación a los municipios para la elboración de los PMGRD</t>
  </si>
  <si>
    <t>P&gt;298258/02 0015</t>
  </si>
  <si>
    <t>Formular y ejecutar acciones para la implementación, de los instrumentos de planificación para la gestión del riesgo de desastres.</t>
  </si>
  <si>
    <t>P&gt;298258/02 0016</t>
  </si>
  <si>
    <t>Actualizar la estrategia departamental de respuesta ante eventos de desastres</t>
  </si>
  <si>
    <t>P&gt;298258/02 0017</t>
  </si>
  <si>
    <t>Socializar con el sistema departamental la estrategia departamental de respuesta ante eventos de desastres.</t>
  </si>
  <si>
    <t>P&gt;298258/02 0018</t>
  </si>
  <si>
    <t>Realizar jornadas de divulgación mediante la articulación con los cuerpos operativos a las juntas de acción comunal, colegios y Consejos Municipales para la Gestión del Riesgo de Desastres</t>
  </si>
  <si>
    <t>P&gt;298258/02 0019</t>
  </si>
  <si>
    <t>Realizar jornadas de capacitación a los municipios para la elaboración de la Estrategia municipal de respuesta ante eventos de desastres.</t>
  </si>
  <si>
    <t>P&gt;298258/02 0020</t>
  </si>
  <si>
    <t>Contratación de prestación de servicios para apoyo a la gestión de la UAEGRD.
Se llevó a cabo la conformación de los comités provinciales y primera mesa técnica de las provincias que no se habían establecido las cuales son Rionegro, Soacha, Sabana occidente, Magdalena centro. se llevó a cabo acompañamiento al 100% de los municipios para el reporte de planes y estrategias municipales en el marco del cumplimiento de la política nacional para la gestión del riesgo de acuerdo a los lineamientos establecidos por la unidad nacional. De igual manera se formuló el diagnostico de los instrumentos de planificación de los 116 municipios gracias a la ejecución del plan padrino por provincias.</t>
  </si>
  <si>
    <t>Contratación de prestación de servicios para apoyo a la gestión de la UAEGRD. Se diseño la ruta para la actualización del plan departamental y la estrategia de respuesta a emergencias y desastres</t>
  </si>
  <si>
    <t xml:space="preserve">Durante el año se han llevado a cabo 100 asistencias técnicas relacionadas a la implementación de la estrategia de respuesta, plan municipal de gestión del riesgo y política pública para la gestión del riesgo de desastres en el marco del desarrollo del proyecto articulado a la meta con los municipios que han solicitado el apoyo de la UAEGRD.
</t>
  </si>
  <si>
    <t>Contratación de prestación de servicios para apoyo a la gestión de la UAEGRD. Se han llevado a cabo 10 capacitaciones para un total de 753 personas de la comunidad capacitadas frente a las acciones estipuladas en la estrategia departamental de respuesta de emergencias y desastres.</t>
  </si>
  <si>
    <t>P&gt;298652/01</t>
  </si>
  <si>
    <t>Servicio de fortalecimiento a las salas de crisis territorial</t>
  </si>
  <si>
    <t>20200042503084503016</t>
  </si>
  <si>
    <t>P&gt;298652/01 0001</t>
  </si>
  <si>
    <t>SUMINISTRO DE VEHÍCULO MATPEL (MATERIALES PELIGROSOS)</t>
  </si>
  <si>
    <t>P&gt;298652/01 0002</t>
  </si>
  <si>
    <t>SUMINISTRO DE VEHÍCULO DE INTERVENCIÓN RÁPIDA</t>
  </si>
  <si>
    <t>P&gt;298652/01 0003</t>
  </si>
  <si>
    <t>SUMINISTRO DE KIT TRAJES FORESTALES</t>
  </si>
  <si>
    <t>P&gt;298652/01 0004</t>
  </si>
  <si>
    <t>KIT BOMBAS PARA INCENDIOS</t>
  </si>
  <si>
    <t>P&gt;298652/01 0005</t>
  </si>
  <si>
    <t>SUMINISTRO DE KIT DE RADIO COMUNICACIÓN</t>
  </si>
  <si>
    <t>P&gt;298652/01 0006</t>
  </si>
  <si>
    <t>CONTRATACION DEL PERSONAL TECNICO</t>
  </si>
  <si>
    <t>P&gt;297807/01</t>
  </si>
  <si>
    <t>Documentos con diseños de obra para la reducción y mitigación del riesgo de desastres</t>
  </si>
  <si>
    <t>20200000500124503004</t>
  </si>
  <si>
    <t>P&gt;297807/01 0001</t>
  </si>
  <si>
    <t>Estudio en movimiento de masas</t>
  </si>
  <si>
    <t>P&gt;297807/01 0002</t>
  </si>
  <si>
    <t>Estudios en inundaciones</t>
  </si>
  <si>
    <t>P&gt;297807/02</t>
  </si>
  <si>
    <t>Servicio de generación de alertas tempranas para la gestión del riesgo de desastres</t>
  </si>
  <si>
    <t>P&gt;297807/02 0003</t>
  </si>
  <si>
    <t>Estudio avenidas torrenciales</t>
  </si>
  <si>
    <t>P&gt;297807/02 0004</t>
  </si>
  <si>
    <t>Estudio incendios forestales</t>
  </si>
  <si>
    <t>P&gt;298261/01</t>
  </si>
  <si>
    <t>Obras de infraestructura para la reducción del riesgo de desastres</t>
  </si>
  <si>
    <t>20200042503544503022</t>
  </si>
  <si>
    <t>P&gt;298261/01 0001</t>
  </si>
  <si>
    <t>Construir obras civiles y de bioingeniería para la reducción y mitigación del riesgo.</t>
  </si>
  <si>
    <t>La ejecución de recursos responde a la contratación de OPS quienes llevan a cabo visitas técnicas y oculares con el fin de identificar escenarios de riesgo y generar las respectivas recomendaciones. Asimismo, apoyan el análisis de necesidades y formulación de proyectos para la construcción de obras de acuerdo a las necesidades identificadas y priorizadas por parte de la UAEGRD.</t>
  </si>
  <si>
    <t>P&gt;298261/01 0002</t>
  </si>
  <si>
    <t>Adelantar acciones de impacto social y de bienestar que reduzcan el impacto del riesgo.</t>
  </si>
  <si>
    <t>Se llevó a cabo informe técnico con las respectivas recomendaciones para los consejos municipales para la gestión del riesgo de acuerdo con la visita realizada a 70 municipios. Se realizo la respectiva recomendación para la incorporación de los escenarios de riesgo en los instrumentos de planificación de los municipios lo cual permite a su vez consolidar la base de datos de los escenarios de riesgo y amenazas del departamento conforme los estipula las metas de Bienestar del programa ruta de la gestión del riesgo.</t>
  </si>
  <si>
    <t>P&gt;298610/01</t>
  </si>
  <si>
    <t>Obras para la prevención y control de movimientos en masa</t>
  </si>
  <si>
    <t>20210042500103205018</t>
  </si>
  <si>
    <t>P&gt;298610/01 0001</t>
  </si>
  <si>
    <t>PRELIMINARES</t>
  </si>
  <si>
    <t>P&gt;298610/01 0002</t>
  </si>
  <si>
    <t>MOVIMIENTO DE TIERRAS</t>
  </si>
  <si>
    <t>P&gt;298610/01 0003</t>
  </si>
  <si>
    <t>CONSTRUCCION DE OBRAS DE PROTECCION</t>
  </si>
  <si>
    <t>P&gt;298610/01 0004</t>
  </si>
  <si>
    <t>OBRAS VARIAS</t>
  </si>
  <si>
    <t>P&gt;298610/01 0005</t>
  </si>
  <si>
    <t>TRANSPORTE</t>
  </si>
  <si>
    <t>P&gt;298610/01 0006</t>
  </si>
  <si>
    <t>P&gt;298267/01</t>
  </si>
  <si>
    <t>20200042503564503013</t>
  </si>
  <si>
    <t>P&gt;298267/01 0001</t>
  </si>
  <si>
    <t>Dotación de equipos especializados para la atención de emergencias.</t>
  </si>
  <si>
    <t>P&gt;298267/02</t>
  </si>
  <si>
    <t>Servicio de fortalecimiento a Seccionales de Defensa Civil</t>
  </si>
  <si>
    <t>20200042503564503021</t>
  </si>
  <si>
    <t>P&gt;298267/02 0006</t>
  </si>
  <si>
    <t>P&gt;298267/02 0015</t>
  </si>
  <si>
    <t>Llevar a cabo la dotación de vehiculos y equipos especializados para la atención de emergencias en los crir</t>
  </si>
  <si>
    <t>P&gt;298267/03</t>
  </si>
  <si>
    <t>Servicio de atención a emergencias y desastres</t>
  </si>
  <si>
    <t>20200042503564503004</t>
  </si>
  <si>
    <t>P&gt;298267/03 0011</t>
  </si>
  <si>
    <t>dotacion equipos especializados</t>
  </si>
  <si>
    <t>P&gt;298267/04</t>
  </si>
  <si>
    <t>Centros logísticos construidos y dotados</t>
  </si>
  <si>
    <t>20200042503564503026</t>
  </si>
  <si>
    <t>P&gt;298267/04 0016</t>
  </si>
  <si>
    <t>Elaboración del plan administrativo, tecnico y operativo de los CRIR</t>
  </si>
  <si>
    <t xml:space="preserve">Contratación de prestación de servicios para apoyo a la gestión de la UAEGRD. Se diseño propuesta de plan administrativo, técnico y operativo para uno de los CRIR construidos. </t>
  </si>
  <si>
    <t>P&gt;298265/01</t>
  </si>
  <si>
    <t>Servicio de información actualizado</t>
  </si>
  <si>
    <t>20200042503634503032</t>
  </si>
  <si>
    <t>P&gt;298265/01 0001</t>
  </si>
  <si>
    <t>Actualización de las plataformas de información del sistema SAGA</t>
  </si>
  <si>
    <t>P&gt;298265/01 0002</t>
  </si>
  <si>
    <t>Fortalecer el talento humano para la atención y el manejo y gestión de la información de reportes de emergencia y desastres del departamento</t>
  </si>
  <si>
    <t xml:space="preserve">Contratación de prestación de servicios para apoyo a la gestión de la UAEGRD en específico para el área de CITEL con el fin de recepcionar las solicitudes que se realizan ante la UAEGRD como consecuencia de eventos de emergencia y/o desastres por eventos naturales o antrópicos. </t>
  </si>
  <si>
    <t>P&gt;298265/01 0004</t>
  </si>
  <si>
    <t>Adecuación de infraestructura con equipamiento tecnológico y radiocomunicaciones del Centro de información y Telecomunicaciones CITEL.</t>
  </si>
  <si>
    <t>P&gt;298265/01 0005</t>
  </si>
  <si>
    <t>Articular los sistemas de información de los integrantes del sistema de gestión del riesgo.</t>
  </si>
  <si>
    <t>P&gt;298265/01 0006</t>
  </si>
  <si>
    <t>Crear el sistema de alertas tempranas para la gestión del riesgo de desastres mediante la articulación y participación de la comunidad.</t>
  </si>
  <si>
    <t>P&gt;298266/01</t>
  </si>
  <si>
    <t>20200042503644503004</t>
  </si>
  <si>
    <t>P&gt;298266/01 0003</t>
  </si>
  <si>
    <t>Fortalecimiento institucional para atender las acciones y solicitudes con ayuda humanitaria</t>
  </si>
  <si>
    <t>Contratación de prestación de servicios para apoyo a la gestión de la UAEGRD en cuanto a la verificación de requisitos y procedimiento para llevar a cabo la contratación de personal para la unidad y la atención de ayudas humanitarias.</t>
  </si>
  <si>
    <t>P&gt;298266/01 0004</t>
  </si>
  <si>
    <t>Compra de ayudas humanitarias</t>
  </si>
  <si>
    <t xml:space="preserve">Firma del contrato con COLSUBSIDIO con el fin de llevar a cabo la adquisición de 6.998 bonos alimentarios para atender las necesidades de ayuda humanitaria de los municipios del departamento. </t>
  </si>
  <si>
    <t>P&gt;298266/01 0005</t>
  </si>
  <si>
    <t>Suministro, Dotación, Montaje e Instalación de elementos para la realización de acciones de prevención y mitigación.</t>
  </si>
  <si>
    <t>P&gt;298266/01 0006</t>
  </si>
  <si>
    <t>Formular un plan estratégico para el seguimiento e implementación de los indicadores de resiliencia.</t>
  </si>
  <si>
    <t>p&gt;298630/01</t>
  </si>
  <si>
    <t>Servicios de vacunación para especies animales de interés agropecuario.</t>
  </si>
  <si>
    <t>20210042500161707042</t>
  </si>
  <si>
    <t>P&gt;298630/01 0001</t>
  </si>
  <si>
    <t>Crear y mantener contenidos educativos divulgativos que fortalezcan el vínculo humano - animal</t>
  </si>
  <si>
    <t>0,48</t>
  </si>
  <si>
    <t>Se firmaron los contratos IPYBAC-CPS-003-2021 del 5 de mayo de 2021, IPYBAC-CPS-007-2021 del 23 de junio de 2021 y el IPYBAC-CPS-013-2021 del 23 de junio de 2021</t>
  </si>
  <si>
    <t>P&gt;298630/01 0002</t>
  </si>
  <si>
    <t>Apoyo a municipios en temas de protección y bienestar animal</t>
  </si>
  <si>
    <t xml:space="preserve">Se firmó contrato IPYBAC-CT-006-2021 del 10 de junio de 2021 y  se expidió CDP 007 del 27 de mayo de 2021 </t>
  </si>
  <si>
    <t>P&gt;298630/01 0003</t>
  </si>
  <si>
    <t>Asistencia a Juntas Defensoras de Animales</t>
  </si>
  <si>
    <t>P&gt;298630/01 0004</t>
  </si>
  <si>
    <t>Jornadas de Programa de Manejo Humanitario de Poblaciones</t>
  </si>
  <si>
    <t>Se expedió CDP CDP 007 del 27 de mayo de 2021 y se firmó el contrato IPYBAC-CPS-002-2021 del 4 de mayo de 2021</t>
  </si>
  <si>
    <t>P&gt;298630/01 0005</t>
  </si>
  <si>
    <t>Adquirir un vehículo para el manejo humanitario de poblaciones</t>
  </si>
  <si>
    <t>El contrato es el IPYBAC-CT-010-2021 del14 de Julio de 2021</t>
  </si>
  <si>
    <t>P&gt;298630/01 0006</t>
  </si>
  <si>
    <t>Realizar Jornadas de Bienestar Animal en los 116 municipios del departamento.</t>
  </si>
  <si>
    <t>Se expedió CDP CDP 007 del 27 de mayo de 2021</t>
  </si>
  <si>
    <t>P&gt;298630/01 0007</t>
  </si>
  <si>
    <t>Realizar Esterilizaciones de Animales de Compañía</t>
  </si>
  <si>
    <t>Se han firmado los contratos IPYBAC-CPS-008-2021 del 8 de julio de 2021, IPYBAC-CPS-012-2021 del 21 de julio de 2021 y se expedió CDP CDP 007 del 27 de mayo de 2021</t>
  </si>
  <si>
    <t>P&gt;298630/01 0008</t>
  </si>
  <si>
    <t>Adquirir unidad móvil quirúrgica veterinaria y dotación para el mismo</t>
  </si>
  <si>
    <t>Se suscribió contrato IPYBAC-CT-010-2021 del14 de Julio de 2021</t>
  </si>
  <si>
    <t>PORCENTAJE</t>
  </si>
  <si>
    <t>P&gt;298146/01</t>
  </si>
  <si>
    <t>20200042502503704016</t>
  </si>
  <si>
    <t>P&gt;298146/01 0001</t>
  </si>
  <si>
    <t>Proceso de formación y fortalecimiento de capacidades de gestión, administración y desarrollo de las comunidades promoviendo la participación ciudadana a través de las organizaciones comunales.</t>
  </si>
  <si>
    <t>P&gt;298434/01</t>
  </si>
  <si>
    <t>20200042504514599019</t>
  </si>
  <si>
    <t>P&gt;298146/01 0004</t>
  </si>
  <si>
    <t>Eventos que promueven la exaltación, celebración, integración, fortalecimiento, participación y generación de herramientas de gestión y comunicación para las organizaciones comunitarias</t>
  </si>
  <si>
    <t>P&gt;298146/02</t>
  </si>
  <si>
    <t>20200042502503704008</t>
  </si>
  <si>
    <t>P&gt;298146/02 0002</t>
  </si>
  <si>
    <t>Realizar eventos para consolidación e implementación de modelos de gestión y redes de apoyo para las organizaciones comunales</t>
  </si>
  <si>
    <t>P&gt;298434/02</t>
  </si>
  <si>
    <t>20200042504514599023</t>
  </si>
  <si>
    <t>P&gt;298146/03</t>
  </si>
  <si>
    <t>Servicio de apoyo financiero en participación ciudadana</t>
  </si>
  <si>
    <t>20200042502503704015</t>
  </si>
  <si>
    <t>P&gt;298146/03 0009</t>
  </si>
  <si>
    <t>Convenios de gerencia integral y ejecución de proyectos dirigidos al desarrollo comunitario del Departamento - Obras de desarrollo comunitario</t>
  </si>
  <si>
    <t>P&gt;298434/03</t>
  </si>
  <si>
    <t>20200042504514599031</t>
  </si>
  <si>
    <t>P&gt;298146/01 0003</t>
  </si>
  <si>
    <t>Dotación, acondicionamiento, asesoría y acompañamiento a las organizaciones comunales y sus estructuras administrativas, económicas, deportivas, comerciales, legales, ambientales, entre otras</t>
  </si>
  <si>
    <t>P&gt;298146/03 0007</t>
  </si>
  <si>
    <t>Convenios de gerencia integral y ejecución de proyectos dirigidos al desarrollo comunitario del Departamento - Proyectos de innovación</t>
  </si>
  <si>
    <t>P&gt;298181/01</t>
  </si>
  <si>
    <t>20200042503344103052</t>
  </si>
  <si>
    <t>P&gt;298181/01 0001</t>
  </si>
  <si>
    <t>Brindar protección social integral a los adultos mayores en los centros de la Beneficencia</t>
  </si>
  <si>
    <t>P&gt;298181/01 0004</t>
  </si>
  <si>
    <t>Adecuación física en centros de protección a personas mayores de la Beneficencia de Cundinamarca</t>
  </si>
  <si>
    <t>P&gt;298174/01</t>
  </si>
  <si>
    <t>20200042503314103052</t>
  </si>
  <si>
    <t>P&gt;298174/01 0001</t>
  </si>
  <si>
    <t>Brindar servicios de atención integral a personas consumidora de sustancias psicoactivas en programas de la Beneficencia de Cundinamarca</t>
  </si>
  <si>
    <t>P&gt;298179/01</t>
  </si>
  <si>
    <t>20200042503334103052</t>
  </si>
  <si>
    <t>P&gt;298179/01 0001</t>
  </si>
  <si>
    <t>Brindar protección social integral a las personas con discapacidad mental y cognitiva en los centros de la Beneficencia</t>
  </si>
  <si>
    <t>P&gt;298237/01</t>
  </si>
  <si>
    <t>Servicio de organización de eventos recreativos comunitarios</t>
  </si>
  <si>
    <t>20200042503284301038</t>
  </si>
  <si>
    <t>P&gt;298237/01 0021</t>
  </si>
  <si>
    <t>Realizar juegos deportivos o encuentros para comunales y campesinos.</t>
  </si>
  <si>
    <t>P&gt;298237/04</t>
  </si>
  <si>
    <t>Servicio de promoción de la actividad física, la recreación y el deporte</t>
  </si>
  <si>
    <t>20200042503284301037</t>
  </si>
  <si>
    <t>P&gt;298237/04 0001</t>
  </si>
  <si>
    <t>Capacitar voluntarios para realizar actividades de servicio social, utilizando como medios la recreación y la actividad física.</t>
  </si>
  <si>
    <t>P&gt;298237/04 0004</t>
  </si>
  <si>
    <t>Vincular personas en los espacios de actividad física y recreación priorizando a mujeres cabeza de hogar, población victima y población diversamente hábil.</t>
  </si>
  <si>
    <t>P&gt;298237/01 0020</t>
  </si>
  <si>
    <t>Realizar festivales impulsando nuevas tendencias deportivas.</t>
  </si>
  <si>
    <t>P&gt;298240/01</t>
  </si>
  <si>
    <t>Servicio de organización de eventos deportivos de alto rendimiento</t>
  </si>
  <si>
    <t>20200042503294302004</t>
  </si>
  <si>
    <t>P&gt;298240/01 0002</t>
  </si>
  <si>
    <t>Realizar los Juegos Deportivos Departamentales.</t>
  </si>
  <si>
    <t>P&gt;298237/01 0018</t>
  </si>
  <si>
    <t>Realizar eventos deportivos o recreativos para diferentes agremiaciones o asociaciones del departamento.</t>
  </si>
  <si>
    <t>P&gt;298237/04 0007</t>
  </si>
  <si>
    <t>Realizar campamentos departamentales, municipales y regionales en el departamento.</t>
  </si>
  <si>
    <t>P&gt;298237/03</t>
  </si>
  <si>
    <t>Servicio de Escuelas Deportivas</t>
  </si>
  <si>
    <t>20200042503284301007</t>
  </si>
  <si>
    <t>P&gt;298237/03 0006</t>
  </si>
  <si>
    <t>Dotar escuelas de formación del departamento con implementación deportiva y recreativa.</t>
  </si>
  <si>
    <t>P&gt;298237/02</t>
  </si>
  <si>
    <t>Parque recreo-deportivo construido y dotado</t>
  </si>
  <si>
    <t>20200042503284301030</t>
  </si>
  <si>
    <t>P&gt;298237/02 0003</t>
  </si>
  <si>
    <t>Dotar parques saludables en el departamento.</t>
  </si>
  <si>
    <t>P&gt;298237/01 0016</t>
  </si>
  <si>
    <t>Realizar vacaciones recreo deportivas.</t>
  </si>
  <si>
    <t>P&gt;298237/02 0002</t>
  </si>
  <si>
    <t>Construir parques infantiles para niños y niñas de 0 a 5 años.</t>
  </si>
  <si>
    <t>P&gt;298237/02 0009</t>
  </si>
  <si>
    <t>Construir parques infantiles para niños y niñas de 6 a 11 años.</t>
  </si>
  <si>
    <t>P&gt;298237/01 0014</t>
  </si>
  <si>
    <t>Apoyar la realización de juegos escolares para niños de 6 a 11 años.</t>
  </si>
  <si>
    <t>P&gt;298237/04 0010</t>
  </si>
  <si>
    <t>Realizar capacitaciones con ponentes nacionales e internacionales del deporte, la recreación y la actividad física.</t>
  </si>
  <si>
    <t>P&gt;298240/03</t>
  </si>
  <si>
    <t>Servicio de asistencia técnica para la promoción del deporte</t>
  </si>
  <si>
    <t>20200042503294302075</t>
  </si>
  <si>
    <t>P&gt;298240/03 0004</t>
  </si>
  <si>
    <t>Apoyar la realización de eventos deportivos de las ligas existentes</t>
  </si>
  <si>
    <t>P&gt;298240/02</t>
  </si>
  <si>
    <t>Servicio de apoyo financiero a atletas</t>
  </si>
  <si>
    <t>20200042503294302002</t>
  </si>
  <si>
    <t>P&gt;298240/02 0003</t>
  </si>
  <si>
    <t>Asistir, capacitar, preparar y apoyar a los deportistas de alto rendimiento del departamento.</t>
  </si>
  <si>
    <t>P&gt;298240/01 0001</t>
  </si>
  <si>
    <t>Realizar los Juegos Intercolegiados en el departamento.</t>
  </si>
  <si>
    <t>P&gt;298237/04 0012</t>
  </si>
  <si>
    <t>Vincular a personas entre profesionales y personal de apoyo; el deporte, la recreación y el aprovechamiento del tiempo libre.</t>
  </si>
  <si>
    <t>P&gt;298237/04 0015</t>
  </si>
  <si>
    <t>Vincular instructores anualmente para el desarrollo de los espacios de deporte formativo en sus áreas rurales y urbanas.</t>
  </si>
  <si>
    <t>P&gt;298237/01 0013</t>
  </si>
  <si>
    <t>Realizar festivales deportivos departamentales de las escuelas de formación.</t>
  </si>
  <si>
    <t>P&gt;298237/04 0017</t>
  </si>
  <si>
    <t>Hacer partícipes personas mayores de 65 años a la estrategia "Adultos en Acción", a través de la recreación y la actividad física</t>
  </si>
  <si>
    <t>P&gt;298237/04 0019</t>
  </si>
  <si>
    <t>Realizar eventos anuales para reconocer a las mujeres líderes en el sector deporte, recreación y actividad física.</t>
  </si>
  <si>
    <t>P&gt;298237/01 0011</t>
  </si>
  <si>
    <t>Realizar carreras atléticas de la mujer para fomentar el deporte, la recreación y la actividad física.</t>
  </si>
  <si>
    <t>P&gt;298237/01 0008</t>
  </si>
  <si>
    <t>Realizar eventos recreo deportivos con la población víctima del conflicto armado en los diferentes municipios del departamento.</t>
  </si>
  <si>
    <t>P&gt;298237/01 0005</t>
  </si>
  <si>
    <t>Realizar eventos deportivos o recreativos anuales para la población con discapacidad.</t>
  </si>
  <si>
    <t>P&gt;298211/01</t>
  </si>
  <si>
    <t>Servicio de asistencia técnica para la implementación del Plan de atención integral</t>
  </si>
  <si>
    <t>20200042503210505020</t>
  </si>
  <si>
    <t>P&gt;298211/01 0001</t>
  </si>
  <si>
    <t>Beneficiar a los afiliados y beneficiarios de la CSC con ofertas de programas de bienestar social.</t>
  </si>
  <si>
    <t>P&gt;298211/01 0002</t>
  </si>
  <si>
    <t>Desarrollar estrategias para promocionar el portafolio de servicios de la entidad</t>
  </si>
  <si>
    <t>P&gt;298211/01 0003</t>
  </si>
  <si>
    <t>Beneficiar a afiliados y beneficiarios a la Corporación Social de Cundinamarca con oferta de programas de bienestar en capacitación.</t>
  </si>
  <si>
    <t>P&gt;298211/01 0004</t>
  </si>
  <si>
    <t>Beneficiar a afiliados y beneficiarios a la Corporación Social de Cundinamarca con oferta de programas de bienestar, subsidios educativos</t>
  </si>
  <si>
    <t>P&gt;298198/01</t>
  </si>
  <si>
    <t>Servicio de apoyo financiero a emprendimientos</t>
  </si>
  <si>
    <t>20200042503053204012</t>
  </si>
  <si>
    <t>P&gt;298198/01 0001</t>
  </si>
  <si>
    <t>Otorgar créditos en cofinanciacón con otras entidades</t>
  </si>
  <si>
    <t>P&gt;298198/01 0002</t>
  </si>
  <si>
    <t>Otorgar 5000 créditos a los afiliados de la entidad</t>
  </si>
  <si>
    <t>P&gt;298198/01 0003</t>
  </si>
  <si>
    <t>Devolver ahorros e intereses</t>
  </si>
  <si>
    <t>P&gt;298234/01</t>
  </si>
  <si>
    <t>Servicio de apoyo al proceso de formación artística y cultural</t>
  </si>
  <si>
    <t>20200042503463301126</t>
  </si>
  <si>
    <t>P&gt;298234/01 0002</t>
  </si>
  <si>
    <t>Realizar el diagnóstico para la elaboración del Plan Departamental de música de Cundinamarca</t>
  </si>
  <si>
    <t>Contrato de prestación de servicios para elaboración de dignóstico</t>
  </si>
  <si>
    <t>P&gt;298234/01 0013</t>
  </si>
  <si>
    <t>Formación, Acompañamiento y seguimiento: municipal, regional y departamental a músicos, estudiantes y formadores de las diferentes prácticas, procesos y agrupaciones musicales.</t>
  </si>
  <si>
    <t>P&gt;298273/01</t>
  </si>
  <si>
    <t>Servicio de fomento para el acceso de la oferta cultural</t>
  </si>
  <si>
    <t>20200042503683301122</t>
  </si>
  <si>
    <t>P&gt;298273/01 0014</t>
  </si>
  <si>
    <t>Realizar 18 Actividades artísticas y culturales colectivas.</t>
  </si>
  <si>
    <t>Día de la Afrocolombianidad</t>
  </si>
  <si>
    <t>P&gt;298233/01</t>
  </si>
  <si>
    <t>Servicio de promoción de actividades culturales</t>
  </si>
  <si>
    <t>20200042503453301053</t>
  </si>
  <si>
    <t>P&gt;298233/01 0001</t>
  </si>
  <si>
    <t>Formación a formadores, acompañamiento, seguimiento y organización talleres de capacitación municipal, regional y departamental a gestores, creadores, artesanos, formadores, artistas y estudiantes de las diferentes prácticas de procesos, presenciales y o virtuales</t>
  </si>
  <si>
    <t xml:space="preserve">Prestación de servicios para la coordinación y cualificación de formadores artísticos municipales </t>
  </si>
  <si>
    <t>P&gt;298233/01 0002</t>
  </si>
  <si>
    <t>Circulación de los procesos de formación artística</t>
  </si>
  <si>
    <t>P&gt;298233/01 0005</t>
  </si>
  <si>
    <t>Realizar estrategia de formadores artísticos municipales con la creación de la coordinación de áreas artísticas en el IDECUT: Artes escénicas (danza y teatro), artes plásticas, literatura, artes visuales.</t>
  </si>
  <si>
    <t xml:space="preserve">Contratación de formadores municipales en las diferentes áreas artisticas </t>
  </si>
  <si>
    <t>P&gt;298233/02</t>
  </si>
  <si>
    <t>Servicio de asistencia técnica en educación artística y cultural</t>
  </si>
  <si>
    <t>20200042503453301064</t>
  </si>
  <si>
    <t>P&gt;298233/02 0003</t>
  </si>
  <si>
    <t>Realización Encuentros Pedagógicos de areas artísticas.</t>
  </si>
  <si>
    <t>Contratación de los formadores municipales de Literatura</t>
  </si>
  <si>
    <t>P&gt;298323/01</t>
  </si>
  <si>
    <t>Centros culturales modificados</t>
  </si>
  <si>
    <t>20200042503803301091</t>
  </si>
  <si>
    <t>P&gt;298323/01 0007</t>
  </si>
  <si>
    <t>Infraestructura Física.</t>
  </si>
  <si>
    <t>Asesoria a los municipios para la presentación y cumplimientos de requisitos en la presentacion de proyectos de infraestructura física.</t>
  </si>
  <si>
    <t>P&gt;298273/02</t>
  </si>
  <si>
    <t>Servicio de asistencia técnica en gestión artística y cultural</t>
  </si>
  <si>
    <t>20200042503683301095</t>
  </si>
  <si>
    <t>P&gt;298273/02 0003</t>
  </si>
  <si>
    <t>Realización de estrategias y acompañamiento para fomentar la formulación de proyectos .</t>
  </si>
  <si>
    <t>P&gt;298273/02 0005</t>
  </si>
  <si>
    <t>Organización y promoción de convocatorias</t>
  </si>
  <si>
    <t>P&gt;298273/02 0006</t>
  </si>
  <si>
    <t>Producción de elementos de difusión</t>
  </si>
  <si>
    <t>P&gt;298273/02 0015</t>
  </si>
  <si>
    <t>Promover encuentros y actividades del sector cultural</t>
  </si>
  <si>
    <t>P&gt;298273/02 0017</t>
  </si>
  <si>
    <t>Implementar una estrategia departamental de acompañamiento territorial y asistencia técnica</t>
  </si>
  <si>
    <t>Conformación del equipo de la estrategia de acompañamiento territorial en la implementación del modelo de gestión pública de la cultura</t>
  </si>
  <si>
    <t>P&gt;298273/02 0023</t>
  </si>
  <si>
    <t>Diseñar e implementar el Sistema Departamental de Información Cultural</t>
  </si>
  <si>
    <t>Diseño de un sistema información cultural</t>
  </si>
  <si>
    <t>P&gt;298273/05</t>
  </si>
  <si>
    <t>Servicio de apoyo para la organización y la participación del sector artístico, cultural y la ciudadanía</t>
  </si>
  <si>
    <t>20200042503683301074</t>
  </si>
  <si>
    <t>P&gt;298273/05 0020</t>
  </si>
  <si>
    <t>Aplicar la normatividad para la transferencia de recursos de la seguridad social del creador y gestor cultural (ley 666 de 2001)</t>
  </si>
  <si>
    <t>P&gt;298232/01</t>
  </si>
  <si>
    <t>Servicio de acceso a materiales de lectura</t>
  </si>
  <si>
    <t>20200042503443301098</t>
  </si>
  <si>
    <t>P&gt;298232/01 0001</t>
  </si>
  <si>
    <t>DOTACIÓN TECNOLÓGICA</t>
  </si>
  <si>
    <t>P&gt;298232/01 0002</t>
  </si>
  <si>
    <t>DOTACIÓN DE MATERIALES Y ELEMENTOS PARA BIBLIOTECAS PÚBLICAS</t>
  </si>
  <si>
    <t>P&gt;298232/03</t>
  </si>
  <si>
    <t>Servicio de asistencia técnica en asuntos de gestión de bibliotecas públicas y lectura.</t>
  </si>
  <si>
    <t>20200042503443301065</t>
  </si>
  <si>
    <t>P&gt;298232/03 0004</t>
  </si>
  <si>
    <t>REALIZAR ESTRATEGIA DE TUTORES REGIONALES</t>
  </si>
  <si>
    <t>Tutores regionales para fortalecer los procesos de formación en literatura, oralidad y escritura.</t>
  </si>
  <si>
    <t>P&gt;298232/04</t>
  </si>
  <si>
    <t>20200042503443301074</t>
  </si>
  <si>
    <t>P&gt;298232/04 0005</t>
  </si>
  <si>
    <t>Realizar Encuentros de capacitación y fortalecimiento de la Red Departamental de Bibliotecas Públicas</t>
  </si>
  <si>
    <t>P&gt;298232/05</t>
  </si>
  <si>
    <t>Servicio de educación informal al sector artístico y cultural</t>
  </si>
  <si>
    <t>20200042503443301051</t>
  </si>
  <si>
    <t>P&gt;298232/05 0003</t>
  </si>
  <si>
    <t>Estímulos a Bibliotecarios</t>
  </si>
  <si>
    <t>P&gt;298242/02</t>
  </si>
  <si>
    <t>Documentos Investigación</t>
  </si>
  <si>
    <t>20200042503473302001</t>
  </si>
  <si>
    <t>P&gt;298242/02 0005</t>
  </si>
  <si>
    <t>Realización de inventarios e investigaciones del patrimonio cultural, entre ellas investigaciones del patrimonio arqueologico.</t>
  </si>
  <si>
    <t>P&gt;298242/02 0007</t>
  </si>
  <si>
    <t>Elaboración de material didáctico para su divulgación.</t>
  </si>
  <si>
    <t>P&gt;298242/03</t>
  </si>
  <si>
    <t>Servicio de salvaguardia al patrimonio inmaterial</t>
  </si>
  <si>
    <t>20200042503473302049</t>
  </si>
  <si>
    <t>P&gt;298242/03 0012</t>
  </si>
  <si>
    <t>Encuentros, capacitación y actividades para la valoración, apropiación y conocimiento del patrimonio cultural.</t>
  </si>
  <si>
    <t>P&gt;298242/04</t>
  </si>
  <si>
    <t>Servicio de museología</t>
  </si>
  <si>
    <t>20200042503473302058</t>
  </si>
  <si>
    <t>P&gt;298242/04 0006</t>
  </si>
  <si>
    <t>Diseño y elaboración de guiones museológios y museográficos.</t>
  </si>
  <si>
    <t>P&gt;298254/01</t>
  </si>
  <si>
    <t>Servicios de restauración del patrimonio cultural material inmueble</t>
  </si>
  <si>
    <t>20200042503613302073</t>
  </si>
  <si>
    <t>P&gt;298254/01 0003</t>
  </si>
  <si>
    <t>P&gt;298254/01 0007</t>
  </si>
  <si>
    <t>Estudios y Diseños para los Bienes de Interés Cultural.</t>
  </si>
  <si>
    <t>P&gt;298254/01 0008</t>
  </si>
  <si>
    <t>Obras de restauración, conservación, adecuación y mantenimiento de espacios patrimoniales y culturales.</t>
  </si>
  <si>
    <t>P&gt;298254/02</t>
  </si>
  <si>
    <t>Servicio de protección del patrimonio arqueologico, antropologico e historico</t>
  </si>
  <si>
    <t>20200042503613302041</t>
  </si>
  <si>
    <t>P&gt;298254/02 0001</t>
  </si>
  <si>
    <t>Elaboración de Planes de Manejo Arqueológico para zonas con patrimonio arqueológico identificado.</t>
  </si>
  <si>
    <t>P&gt;298278/01</t>
  </si>
  <si>
    <t>Servicio de asistencia técnica a los entes territoriales para el desarrollo turístico</t>
  </si>
  <si>
    <t>20200042503273502039</t>
  </si>
  <si>
    <t>P&gt;298278/01 0014</t>
  </si>
  <si>
    <t>Trabajo colaborativo entre los gremios, la institucionalidad y la ciudadanía de las actividades ilícitas para proteger la niñez contra el ESCNNA</t>
  </si>
  <si>
    <t>P&gt;298278/01 0016</t>
  </si>
  <si>
    <t>Procesos pedagógicos, creativos, persistentes y de conciencia social para combatir el ESCNNA</t>
  </si>
  <si>
    <t>P&gt;298278/01 0017</t>
  </si>
  <si>
    <t>Focalizar la estrategia en zonas de alto riesgo</t>
  </si>
  <si>
    <t>P&gt;298234/02</t>
  </si>
  <si>
    <t>20200042503463301122</t>
  </si>
  <si>
    <t>P&gt;298234/02 0001</t>
  </si>
  <si>
    <t>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t>
  </si>
  <si>
    <t>P&gt;298234/02 0003</t>
  </si>
  <si>
    <t>Apoyo logístico y utilería para el funcionamiento de las agrupaciones institucionales: Coro de cámara, Orquesta de cámara, Banda Sinfónica Juvenil y Orfeón de Cundinamarca</t>
  </si>
  <si>
    <t>P&gt;298234/02 0005</t>
  </si>
  <si>
    <t>Coordinación de las agrupaciones institucionales: Coro de cámara, Orquesta de cámara, Banda Sinfónica Juvenil y Orfeón de Cundinamarca.</t>
  </si>
  <si>
    <t>P&gt;298234/02 0007</t>
  </si>
  <si>
    <t>Directores de (1) Coro de Cámara y Orfeón, (1) Orquesta de Cámara, (1)Banda Sinfónica.</t>
  </si>
  <si>
    <t>P&gt;298234/02 0014</t>
  </si>
  <si>
    <t>Conformación, implementación y funcionamiento de la agrupación institucional Banda Sinfónica Juvenil de Cundinamarca.</t>
  </si>
  <si>
    <t>Conformación de la banda Sinfónica Juvenil de Cundinamarca</t>
  </si>
  <si>
    <t>P&gt;298273/01 0018</t>
  </si>
  <si>
    <t>Promover espacios de integración, inclusión y desarrollo cultural integral.</t>
  </si>
  <si>
    <t>P&gt;298217/01</t>
  </si>
  <si>
    <t>Centro turístico mantenido</t>
  </si>
  <si>
    <t>20200042503183502055</t>
  </si>
  <si>
    <t>P&gt;298217/01 0007</t>
  </si>
  <si>
    <t>Realizar mantenimiento, adecuación y dotación de infraestructura turística que respondan a los contextos territoriales.</t>
  </si>
  <si>
    <t>P&gt;298217/01 0008</t>
  </si>
  <si>
    <t>Construcción de nuevos escenarios turísticos.</t>
  </si>
  <si>
    <t>P&gt;298217/01 0009</t>
  </si>
  <si>
    <t>Realizar embellecimiento de fachadas y amoblamiento urbano.</t>
  </si>
  <si>
    <t>Apoyo al embellecimiento de falladas del municipio de Choachí</t>
  </si>
  <si>
    <t>P&gt;298278/03</t>
  </si>
  <si>
    <t>20200042503273502007</t>
  </si>
  <si>
    <t>P&gt;298278/03 0012</t>
  </si>
  <si>
    <t>Incentivar las buenas prácticas de emprendimiento turístico por medio de convocatoria y selección objetiva de mejores proyectos</t>
  </si>
  <si>
    <t>Implementación de un plan de medios, convenios con emisoras municipales y transmisiones por la emisora " El Dorado Radio"</t>
  </si>
  <si>
    <t>P&gt;298278/03 0001</t>
  </si>
  <si>
    <t>Se fortalecerán 6 destinos en: *Productos turísticos: gastronomía, artesanía, entre otros</t>
  </si>
  <si>
    <t>8 meses</t>
  </si>
  <si>
    <t>P&gt;298278/03 0002</t>
  </si>
  <si>
    <t>Infraestructura, señalización, Pit</t>
  </si>
  <si>
    <t>P&gt;298278/03 0007</t>
  </si>
  <si>
    <t>Formación y acompañamiento con propósito: identidad, buenas prácticas, formalización y certificación.</t>
  </si>
  <si>
    <t>4 meses</t>
  </si>
  <si>
    <t>P&gt;298278/03 0013</t>
  </si>
  <si>
    <t>Servicios: alojamiento, Guianza, seguridad.</t>
  </si>
  <si>
    <t>P&gt;298277/01</t>
  </si>
  <si>
    <t>Servicio de promoción turística</t>
  </si>
  <si>
    <t>20200042503243502046</t>
  </si>
  <si>
    <t>P&gt;298277/01 0001</t>
  </si>
  <si>
    <t>Capacitar al sector gastronomico</t>
  </si>
  <si>
    <t>P&gt;298278/03 0010</t>
  </si>
  <si>
    <t>Acompañamiento Técnico Intercambio de aprendizajes y plan padrino para el proceso de organización de Operadores Turísticos</t>
  </si>
  <si>
    <t>P&gt;298278/03 0030</t>
  </si>
  <si>
    <t>Participar en Ruedas de negocios y ferias para conectar la oferta de la demanda</t>
  </si>
  <si>
    <t>P&gt;298278/01 0011</t>
  </si>
  <si>
    <t>Monitoreo, seguimiento y evaluación y fortalecimiento institucional</t>
  </si>
  <si>
    <t>P&gt;298278/01 0019</t>
  </si>
  <si>
    <t>Acompañamiento y asistencia técnica para que los actores del territorio construyan de manera conjunta, y articulada los planes estratégicos de turismo</t>
  </si>
  <si>
    <t>P&gt;298278/01 0021</t>
  </si>
  <si>
    <t>Balance de fortalezas y debilidades</t>
  </si>
  <si>
    <t>P&gt;298278/01 0023</t>
  </si>
  <si>
    <t>Levantamiento de inventarios</t>
  </si>
  <si>
    <t>P&gt;298278/01 0025</t>
  </si>
  <si>
    <t>Identificar la vocación turística y construir la visión</t>
  </si>
  <si>
    <t>P&gt;298278/01 0027</t>
  </si>
  <si>
    <t>Definición de productos y servicios</t>
  </si>
  <si>
    <t>P&gt;298278/01 0029</t>
  </si>
  <si>
    <t>Diseño de estrategias de medios y marketing</t>
  </si>
  <si>
    <t>P&gt;298278/02</t>
  </si>
  <si>
    <t>Servicio para la formalización empresarial y de productos y/o Servicio</t>
  </si>
  <si>
    <t>20200042503273502015</t>
  </si>
  <si>
    <t>P&gt;298278/02 0003</t>
  </si>
  <si>
    <t>Cautivar el interés para titularse como guía turístico por las oportunidades de homologación y una oferta flexible, adecuada al nivel de conocimiento, disponibilidad de horario y método de estudio</t>
  </si>
  <si>
    <t>P&gt;298278/02 0004</t>
  </si>
  <si>
    <t>Conciencia ciudadana y firma de compromiso para asumir con responsabilidad la oportunidad de aprendizaje</t>
  </si>
  <si>
    <t>P&gt;298278/02 0005</t>
  </si>
  <si>
    <t>Monitoreo al proceso de formación para tomar correctivos a tiempo y evitar la deserción.</t>
  </si>
  <si>
    <t>P&gt;298277/03</t>
  </si>
  <si>
    <t>Servicio de emparejamiento para el fortalecimiento del mercado nacional</t>
  </si>
  <si>
    <t>20200042503243502005</t>
  </si>
  <si>
    <t>P&gt;298277/03 0005</t>
  </si>
  <si>
    <t>Incentivar la presencia de turistas</t>
  </si>
  <si>
    <t>P&gt;298276/01</t>
  </si>
  <si>
    <t>20200042502933301053</t>
  </si>
  <si>
    <t>P&gt;298276/01 0001</t>
  </si>
  <si>
    <t>Premiación para el estímulo del artista</t>
  </si>
  <si>
    <t>P&gt;298276/01 0002</t>
  </si>
  <si>
    <t>Difusión y publicidad de eventos</t>
  </si>
  <si>
    <t>DISEÑO Y CONCEPTUALIZACIÓN DEL MATERIAL GRÁFICO Y LAS PIEZAS COMUNICATIVAS REQUERIDAS PARA LA PROMOCIÓN Y DIFUSIÓN DE LOS PLANES, PROGRAMAS, PROYECTOS Y EVENTOS CULTURALES</t>
  </si>
  <si>
    <t>P&gt;298276/01 0003</t>
  </si>
  <si>
    <t>Soporte Operativo de los eventos</t>
  </si>
  <si>
    <t>P&gt;298273/03</t>
  </si>
  <si>
    <t>Servicio de apoyo financiero al sector artístico y cultural</t>
  </si>
  <si>
    <t>20200042503683301054</t>
  </si>
  <si>
    <t>P&gt;298273/03 0008</t>
  </si>
  <si>
    <t>Diseñar y Organizar convocatorias de estímulos (Corazonarte) y la implementación del programa departamental de concertación Cultural</t>
  </si>
  <si>
    <t>Organización del portafolio de estímulos, "Corazonarte Cultura para Reactivarte"</t>
  </si>
  <si>
    <t>P&gt;298273/03 0010</t>
  </si>
  <si>
    <t>Concertar y Diseñar el portafolio de Estímulos</t>
  </si>
  <si>
    <t>P&gt;298273/03 0012</t>
  </si>
  <si>
    <t>Adjudicar y entregar 1.500 Estímulos</t>
  </si>
  <si>
    <t>P&gt;298234/03</t>
  </si>
  <si>
    <t>Servicio de circulación artística y cultural</t>
  </si>
  <si>
    <t>20200042503463301073</t>
  </si>
  <si>
    <t>P&gt;298234/03 0015</t>
  </si>
  <si>
    <t>Formación, comercialización y ruedas de negocios: Cinematografía, creación, circulación, organización de grupos de interés.</t>
  </si>
  <si>
    <t>52 municipios</t>
  </si>
  <si>
    <t>ASESORÍA PARA LA IDENTIFICACIÓN, SEGUIMIENTO Y DESARROLLO DE PROCESOS CREATIVOS CULTURALES CONTEMPORÁNEOS EN EL DEPARTAMENTO DE CUNDINAMARCA.</t>
  </si>
  <si>
    <t>P&gt;298273/04</t>
  </si>
  <si>
    <t>20200042503683301053</t>
  </si>
  <si>
    <t>P&gt;298273/04 0001</t>
  </si>
  <si>
    <t>Ejecución y Adjudicación de iniciativas apoyadas</t>
  </si>
  <si>
    <t>P&gt;298273/04 0009</t>
  </si>
  <si>
    <t>Formular programa de Emprendimiento cultural con la creación de nodos de industria creativa alrededor de las áreas de economía naranja</t>
  </si>
  <si>
    <t>Se han aserora muniicpio de pueblos dorados</t>
  </si>
  <si>
    <t>P&gt;298273/04 0007</t>
  </si>
  <si>
    <t>Promocionar iniciativas apoyadas</t>
  </si>
  <si>
    <t>Se han asesora artesanos</t>
  </si>
  <si>
    <t>P&gt;298217/02</t>
  </si>
  <si>
    <t>20200042503183502039</t>
  </si>
  <si>
    <t>P&gt;298217/02 0004</t>
  </si>
  <si>
    <t>Formalizar la población local para que protagonice su rol de anfitrión amable y confiable.</t>
  </si>
  <si>
    <t>P&gt;298217/02 0005</t>
  </si>
  <si>
    <t>Mejorar la competitividad de destinos en busca de generar valor en su fisonomía e imagen.</t>
  </si>
  <si>
    <t>P&gt;298217/02 0006</t>
  </si>
  <si>
    <t>Dinamizar y jalonar el sector turístico de Cundinamarca, con acompañamiento, alianzas y asistencia técnica.</t>
  </si>
  <si>
    <t>P&gt;298217/03</t>
  </si>
  <si>
    <t>Sendero turístico mantenido</t>
  </si>
  <si>
    <t>20200042503183502058</t>
  </si>
  <si>
    <t>P&gt;298217/03 0001</t>
  </si>
  <si>
    <t>Mejoramiento de vías para el acceso a los atractivos turísticos</t>
  </si>
  <si>
    <t>P&gt;298217/03 0002</t>
  </si>
  <si>
    <t>Implementar senderos interpretativos desde principios de sostenibilidad</t>
  </si>
  <si>
    <t>P&gt;298217/03 0003</t>
  </si>
  <si>
    <t>Recuperación de los caminos de tradición histórica</t>
  </si>
  <si>
    <t>P&gt;298278/03 0020</t>
  </si>
  <si>
    <t>marketing de promoción y posicionamiento del alojamiento rural de "Posadas turísticas"</t>
  </si>
  <si>
    <t>P&gt;298278/03 0022</t>
  </si>
  <si>
    <t>Generar valor agregado con servicios alternativos en las Posadas turísticas</t>
  </si>
  <si>
    <t>P&gt;298278/03 0024</t>
  </si>
  <si>
    <t>Acompañamiento, cofinanciación y acciones para adecuación de sus viviendas</t>
  </si>
  <si>
    <t>P&gt;298278/03 0026</t>
  </si>
  <si>
    <t>Focalización de proyectos elegibles con prioridad para mujeres cabeza de familia.</t>
  </si>
  <si>
    <t>P&gt;298278/03 0028</t>
  </si>
  <si>
    <t>Acompañamiento técnico, intercambio de aprendizajes y plan padrino para la consolidación de los 5 centros piloto (Ubaque-Ubalá-Venecia-Anolaima-La Peña) y la implementación de nuevas posadas.</t>
  </si>
  <si>
    <t>P&gt;298278/03 0015</t>
  </si>
  <si>
    <t>Fortalecer los productos turísticos con más oportunidad en el Departamento 1) Ruta Leyenda el Dorado. 2) Agroturismo y ecoturismo. 3)Turismo Cultural 4) Salud y Bienestar 5) Artesanías
a. Identificación del escenario potenciales y más listos
b. fortalecer las iniciativas en diseño, organización y mercado
c. Articular la oferta turística
d. Trabajar en áreas de influencia de atractivos ancla</t>
  </si>
  <si>
    <t>P&gt;298278/03 0018</t>
  </si>
  <si>
    <t>Fortalecer los productos turísticos con más vocación en el Departamento: 1) Biciturismo 2) Aviturismo 3) Turismo de Aventura 4) Gastronomía
a. Identificación del escenario potenciales y más listos
b. fortalecer las iniciativas en diseño, organización y mercado
c. Articular la oferta turística
d. Trabajar en áreas de influencia de atractivos ancla</t>
  </si>
  <si>
    <t>P&gt;298278/02 0006</t>
  </si>
  <si>
    <t>Implementaremos programas de formación y acompañamiento de la mano con empresarios y emprendedores para que cumplan con la regulación vigentes en materia de turismo</t>
  </si>
  <si>
    <t>P&gt;298278/02 0009</t>
  </si>
  <si>
    <t>Brigadas de apoyo en las cabeceras municipales</t>
  </si>
  <si>
    <t>P&gt;298278/01 0008</t>
  </si>
  <si>
    <t>Establecimiento de agendas de interés turístico común relacionadas con:
*Gestión de destinos
*Infraestructura para el turismo
*Estrategias de mercadeo
*Desarrollo empresarial entre otros.</t>
  </si>
  <si>
    <t>P&gt;298277/03 0004</t>
  </si>
  <si>
    <t>Eventos de turismo Internacional, Nacional o Regional</t>
  </si>
  <si>
    <t>P&gt;298277/02</t>
  </si>
  <si>
    <t>20200042503243502039</t>
  </si>
  <si>
    <t>P&gt;298277/02 0002</t>
  </si>
  <si>
    <t>Estrategias de promoción, comunicaciones y marketing</t>
  </si>
  <si>
    <t>P&gt;298277/02 0003</t>
  </si>
  <si>
    <t>Campañas de promoción digital</t>
  </si>
  <si>
    <t>P&gt;298184/01</t>
  </si>
  <si>
    <t>Infraestructura hospitalaria de nivel 1 adecuada.</t>
  </si>
  <si>
    <t>20200042502971901103</t>
  </si>
  <si>
    <t>P&gt;298184/01 0014</t>
  </si>
  <si>
    <t>Aportar recursos al ICCU para la interventoría de la adecuación de infraestructuras hospitalarias Nivel 1 ecosostenibles de baja complejidad</t>
  </si>
  <si>
    <t>P&gt;298184/01 0016</t>
  </si>
  <si>
    <t>Aportar recursos al ICCU para la construcción de adecuaciones hospitalarias Nivel 1 ecosostenibles de baja complejidad</t>
  </si>
  <si>
    <t>P&gt;298184/01 0018</t>
  </si>
  <si>
    <t>Aportar recursos al ICCU para los estudios y diseños de adecuaciones hospitalarias Nivel 1 ecosostenibles de baja complejidad</t>
  </si>
  <si>
    <t>P&gt;298315/01</t>
  </si>
  <si>
    <t>20200042503774301030</t>
  </si>
  <si>
    <t>P&gt;298315/01 0005</t>
  </si>
  <si>
    <t>Realizar Gestión de proyectos a nivel local y nacional, y seguimiento y control a la ejecución de proyectos.</t>
  </si>
  <si>
    <t>P&gt;298315/01 0006</t>
  </si>
  <si>
    <t>P&gt;298315/01 0007</t>
  </si>
  <si>
    <t>P&gt;298315/01 0008</t>
  </si>
  <si>
    <t>P&gt;298315/02</t>
  </si>
  <si>
    <t>Parques recreativos adecuados</t>
  </si>
  <si>
    <t>20200042503774301011</t>
  </si>
  <si>
    <t>P&gt;298315/02 0001</t>
  </si>
  <si>
    <t>P&gt;298315/02 0002</t>
  </si>
  <si>
    <t>P&gt;298315/02 0003</t>
  </si>
  <si>
    <t>P&gt;298315/02 0004</t>
  </si>
  <si>
    <t>P&gt;298238/02</t>
  </si>
  <si>
    <t>Parques recreativos construidos y dotados</t>
  </si>
  <si>
    <t>20200042503304301010</t>
  </si>
  <si>
    <t>P&gt;298238/02 0001</t>
  </si>
  <si>
    <t>P&gt;298238/02 0002</t>
  </si>
  <si>
    <t>Gestión de proyectos a nivel local y nacional y seguimiento a la ejecución de proyectos</t>
  </si>
  <si>
    <t>P&gt;298238/02 0003</t>
  </si>
  <si>
    <t>P&gt;298238/02 0004</t>
  </si>
  <si>
    <t>Gestion predial</t>
  </si>
  <si>
    <t>P&gt;298238/02 0005</t>
  </si>
  <si>
    <t>Gestión ambiental</t>
  </si>
  <si>
    <t>P&gt;298238/02 0006</t>
  </si>
  <si>
    <t>P&gt;298086/01</t>
  </si>
  <si>
    <t>Infraestructura educativa construida</t>
  </si>
  <si>
    <t>20200042502442201051</t>
  </si>
  <si>
    <t>P&gt;298086/01 0002</t>
  </si>
  <si>
    <t>P&gt;298086/02</t>
  </si>
  <si>
    <t>Infraestructura educativa mejorada</t>
  </si>
  <si>
    <t>20200042502442201052</t>
  </si>
  <si>
    <t>P&gt;298086/02 0001</t>
  </si>
  <si>
    <t>Gestión predial</t>
  </si>
  <si>
    <t>P&gt;298086/02 0003</t>
  </si>
  <si>
    <t>P&gt;298086/02 0004</t>
  </si>
  <si>
    <t>Gestión de proyectos a nivel local y nacional, y seguimiento y control a la ejecución de proyectos.</t>
  </si>
  <si>
    <t>P&gt;298086/02 0007</t>
  </si>
  <si>
    <t>P&gt;298086/02 0009</t>
  </si>
  <si>
    <t>Diseñ</t>
  </si>
  <si>
    <t>P&gt;298086/02 0012</t>
  </si>
  <si>
    <t>P&gt;298029/01</t>
  </si>
  <si>
    <t>20200042501892401074</t>
  </si>
  <si>
    <t>P&gt;298029/01 0001</t>
  </si>
  <si>
    <t>Proyectos viales concesionados y no concesionados</t>
  </si>
  <si>
    <t>P&gt;298029/01 0002</t>
  </si>
  <si>
    <t>P&gt;298029/01 0003</t>
  </si>
  <si>
    <t>P&gt;298080/01</t>
  </si>
  <si>
    <t>Estación de peaje construida en la red vial secundaria</t>
  </si>
  <si>
    <t>20200042502132402025</t>
  </si>
  <si>
    <t>P&gt;298080/01 0002</t>
  </si>
  <si>
    <t>P&gt;298080/01 0004</t>
  </si>
  <si>
    <t>P&gt;298080/01 0005</t>
  </si>
  <si>
    <t>P&gt;298080/01 0008</t>
  </si>
  <si>
    <t>P&gt;298080/01 0011</t>
  </si>
  <si>
    <t>P&gt;298080/01 0012</t>
  </si>
  <si>
    <t>P&gt;298080/02</t>
  </si>
  <si>
    <t>Peaje de la red vial secundaria con servicio de administración</t>
  </si>
  <si>
    <t>20200042502132402027</t>
  </si>
  <si>
    <t>P&gt;298080/02 0003</t>
  </si>
  <si>
    <t>P&gt;298080/02 0006</t>
  </si>
  <si>
    <t>P&gt;298080/02 0009</t>
  </si>
  <si>
    <t>P&gt;298080/02 0013</t>
  </si>
  <si>
    <t>Operación y administración de peajes</t>
  </si>
  <si>
    <t>P&gt;298038/01</t>
  </si>
  <si>
    <t>Vía secundaria con mantenimiento periódico o rutinario</t>
  </si>
  <si>
    <t>20200042501922402021</t>
  </si>
  <si>
    <t>P&gt;298038/01 0004</t>
  </si>
  <si>
    <t>Implementación del Modelo Integral de Mantenimiento - Combos de maquinaria</t>
  </si>
  <si>
    <t>P&gt;298038/01 0005</t>
  </si>
  <si>
    <t>P&gt;298038/01 0008</t>
  </si>
  <si>
    <t>P&gt;298038/01 0009</t>
  </si>
  <si>
    <t>Infraestructura fisica</t>
  </si>
  <si>
    <t>P&gt;298038/01 0010</t>
  </si>
  <si>
    <t>P&gt;298065/04</t>
  </si>
  <si>
    <t>Puente construido</t>
  </si>
  <si>
    <t>20200042501972401017</t>
  </si>
  <si>
    <t>P&gt;298065/04 0005</t>
  </si>
  <si>
    <t>física</t>
  </si>
  <si>
    <t>P&gt;298065/04 0006</t>
  </si>
  <si>
    <t>P&gt;298065/04 0010</t>
  </si>
  <si>
    <t>P&gt;298065/04 0013</t>
  </si>
  <si>
    <t>predial</t>
  </si>
  <si>
    <t>P&gt;298065/04 0017</t>
  </si>
  <si>
    <t>ambiental</t>
  </si>
  <si>
    <t>P&gt;298065/04 0024</t>
  </si>
  <si>
    <t>P&gt;298026/01</t>
  </si>
  <si>
    <t>Vía atendida por emergencias</t>
  </si>
  <si>
    <t>20200042501912409046</t>
  </si>
  <si>
    <t>P&gt;298026/01 0001</t>
  </si>
  <si>
    <t>P&gt;298026/01 0002</t>
  </si>
  <si>
    <t>P&gt;298026/01 0003</t>
  </si>
  <si>
    <t>P&gt;298026/01 0004</t>
  </si>
  <si>
    <t>P&gt;298026/01 0005</t>
  </si>
  <si>
    <t>Interventoría técnica y administrativa</t>
  </si>
  <si>
    <t>P&gt;298026/01 0006</t>
  </si>
  <si>
    <t>P&gt;298006/01</t>
  </si>
  <si>
    <t>Vía urbana mejorada</t>
  </si>
  <si>
    <t>20200042501852402114</t>
  </si>
  <si>
    <t>P&gt;298006/01 0005</t>
  </si>
  <si>
    <t>P&gt;298006/01 0006</t>
  </si>
  <si>
    <t>P&gt;298006/01 0007</t>
  </si>
  <si>
    <t>P&gt;298006/01 0008</t>
  </si>
  <si>
    <t>P&gt;298066/02</t>
  </si>
  <si>
    <t>Placa huella construida</t>
  </si>
  <si>
    <t>20200042501962402042</t>
  </si>
  <si>
    <t>P&gt;298066/02 0001</t>
  </si>
  <si>
    <t>P&gt;298066/02 0003</t>
  </si>
  <si>
    <t>P&gt;298066/02 0006</t>
  </si>
  <si>
    <t>P&gt;298066/02 0007</t>
  </si>
  <si>
    <t>P&gt;298066/02 0008</t>
  </si>
  <si>
    <t>P&gt;298066/02 0010</t>
  </si>
  <si>
    <t>P&gt;298192/02</t>
  </si>
  <si>
    <t>Centros logísticos agropecuarios adecuados</t>
  </si>
  <si>
    <t>20200042503011709019</t>
  </si>
  <si>
    <t>P&gt;298192/02 0001</t>
  </si>
  <si>
    <t>P&gt;298192/02 0020</t>
  </si>
  <si>
    <t>P&gt;298192/02 0023</t>
  </si>
  <si>
    <t>P&gt;298192/02 0026</t>
  </si>
  <si>
    <t>P&gt;298192/02 0030</t>
  </si>
  <si>
    <t>GESTION AMBIENTAL</t>
  </si>
  <si>
    <t>P&gt;298192/02 0031</t>
  </si>
  <si>
    <t>Gestion de proyectos a nivel local y nacional, seguimiento y control a ejecución de proyectos</t>
  </si>
  <si>
    <t>P&gt;298321/02</t>
  </si>
  <si>
    <t>Centros logísticos agropecuarios construidos</t>
  </si>
  <si>
    <t>20200042503791709022</t>
  </si>
  <si>
    <t>P&gt;298321/02 0004</t>
  </si>
  <si>
    <t>P&gt;298321/02 0007</t>
  </si>
  <si>
    <t>P&gt;298321/02 0009</t>
  </si>
  <si>
    <t>P&gt;298321/02 0012</t>
  </si>
  <si>
    <t>P&gt;298321/03</t>
  </si>
  <si>
    <t>20200042503791709019</t>
  </si>
  <si>
    <t>P&gt;298321/03 0002</t>
  </si>
  <si>
    <t>P&gt;298321/03 0003</t>
  </si>
  <si>
    <t>P&gt;298321/03 0011</t>
  </si>
  <si>
    <t>P&gt;298321/03 0016</t>
  </si>
  <si>
    <t>P&gt;298070/01</t>
  </si>
  <si>
    <t>20200042502162199068</t>
  </si>
  <si>
    <t>P&gt;298070/01 0001</t>
  </si>
  <si>
    <t>Realizar Estudios y Diseños para la construcción del centro de formación</t>
  </si>
  <si>
    <t>P&gt;298070/01 0002</t>
  </si>
  <si>
    <t>Contratar la Interventoría</t>
  </si>
  <si>
    <t>P&gt;298458/01</t>
  </si>
  <si>
    <t>20200042504804599031</t>
  </si>
  <si>
    <t>P&gt;298458/01 0001</t>
  </si>
  <si>
    <t>Consejos territoriales de paz reconciliación y convivencia</t>
  </si>
  <si>
    <t xml:space="preserve">P&gt;298458/01 0006
</t>
  </si>
  <si>
    <t>Sistema de monitoreo y análisis de conflictividades</t>
  </si>
  <si>
    <t xml:space="preserve">P&gt;298458/01 0010
</t>
  </si>
  <si>
    <t>Formulación de Política Pública</t>
  </si>
  <si>
    <t>P&gt;298036/02 0006</t>
  </si>
  <si>
    <t>Promoción del fortalecimiento institucional y territorial, mediante iniciativas de cooperación internacional y de responsabilidad social empresarial - RSE.</t>
  </si>
  <si>
    <t>P&gt;298036/02 0010</t>
  </si>
  <si>
    <t>Articulación interinstitucional para la promoción de proyectos de infraestructura, desarrollo social y productividad, en municipios afectados por el conflicto armado.</t>
  </si>
  <si>
    <t>P&gt;298036/03 0004</t>
  </si>
  <si>
    <t>Implementación de obras de reparación temprana en territorios afectados por el conflicto</t>
  </si>
  <si>
    <t>P&gt;298036/03 0007</t>
  </si>
  <si>
    <t>Acompañamiento psicosocial para la elaboración de informes de hechos victimizantes ante la JEP</t>
  </si>
  <si>
    <t>P&gt;298036/03 0009</t>
  </si>
  <si>
    <t>Rehabilitación Psicosocial en el marco de la implementación del Acuerdo de paz</t>
  </si>
  <si>
    <t xml:space="preserve">P&gt;298458/01 0003
</t>
  </si>
  <si>
    <t>Proyecto de formación para la construcción de Paz en los territorios</t>
  </si>
  <si>
    <t>P&gt;298458/01 0011</t>
  </si>
  <si>
    <t>Desarrollo rural y de territorios afectados por el conflicto armado con enfasis en el sector rural</t>
  </si>
  <si>
    <t>P&gt;298458/01 0012</t>
  </si>
  <si>
    <t>Politica de Reincorporación</t>
  </si>
  <si>
    <t>P&gt;298458/01 0013</t>
  </si>
  <si>
    <t>Memoria histórica, reparación y reconciliación</t>
  </si>
  <si>
    <t xml:space="preserve">P&gt;298458/01 0014
</t>
  </si>
  <si>
    <t>Apoyo a Organizaciones comunitarias que trabaja por la paz</t>
  </si>
  <si>
    <t xml:space="preserve">P&gt;298458/01 0015
</t>
  </si>
  <si>
    <t>Promoción de la paz y la convivencia</t>
  </si>
  <si>
    <t>P&gt;298262/01</t>
  </si>
  <si>
    <t>Servicio de información de normatividad del Sistema General de Pensiones</t>
  </si>
  <si>
    <t>20200042503673601005</t>
  </si>
  <si>
    <t>Se realizaron visitas con la estrategia "La ruta del Pensionado" a 39 municipios del Departamento de Cundinamarca, en dónde se brindó asesoria en materia pensional  y el programa BEPS en compañia de Colpensiones</t>
  </si>
  <si>
    <t xml:space="preserve"> </t>
  </si>
  <si>
    <t>P&gt;298262/01 0001</t>
  </si>
  <si>
    <t>Capacitar a los funcionarios de los entes territoriales en materia pensional (Pasivo al día desarrollo para el municipio) y brindar asesoría sobre las bondades y beneficios del Sistema Pensional a la población cundinamarquesa en el marco de la estrategia “Ruta del Pensionado”</t>
  </si>
  <si>
    <t>P&gt;298262/01 0003</t>
  </si>
  <si>
    <t>Elaborar y editar material divulgativo</t>
  </si>
  <si>
    <t>P&gt;298262/02</t>
  </si>
  <si>
    <t>Servicio de divulgación sobre el Sistema General de Pensiones y Cajas de Compensación</t>
  </si>
  <si>
    <t>20200042503673601009</t>
  </si>
  <si>
    <t>Se realizaron eventos de capacitación en seguridad social con enfoque diferencial a mujer y agricultor los días 8, 15 y 23 de julio en la sede del Club del Pensionado Casa Acuaries. Estos eventos contaron con la participación de la Secretaría de la Mujer, Alta Consejería para la Felicidad, IDECUT e INDEPORTES.</t>
  </si>
  <si>
    <t>P&gt;298262/02 0005</t>
  </si>
  <si>
    <t>Capacitar en Seguridad Social a la comunidad del departamento (enfoque diferencial a victimas, campesinos, mujeres, trabajadores informales, juntas de acción comunal) de conformidad con la estrategia el “Club del Cundinamarqués”</t>
  </si>
  <si>
    <t>P&gt;298262/02 0007</t>
  </si>
  <si>
    <t>P&gt;298262/03</t>
  </si>
  <si>
    <t>Servicio de gestión de subsidios para el adulto mayor</t>
  </si>
  <si>
    <t>20200042503673601010</t>
  </si>
  <si>
    <t>Se han realizado convocatorias abiertas a jornadas de bienestar online y presencial (29 de julio de 2020) para los pensionados del Departamento de Cundinamarca, en dónde se brinda recreación activa y pasiva y se realzian intervenciones psicosociales.</t>
  </si>
  <si>
    <t>P&gt;298262/03 0002</t>
  </si>
  <si>
    <t>P&gt;298262/03 0004</t>
  </si>
  <si>
    <t>Celebración del día de pensionado.</t>
  </si>
  <si>
    <t>P&gt;298262/03 0006</t>
  </si>
  <si>
    <t>Desarrollar estrategias de bienestar a los pensionados del departamento (pasadías, , capacitaciones, actividades lúdicas, culturales, recreativas y deportivas en la Casa Acuaries.</t>
  </si>
  <si>
    <t>P&gt;298084/01</t>
  </si>
  <si>
    <t>20200042502202399063</t>
  </si>
  <si>
    <t>P&gt;298084/01 0008</t>
  </si>
  <si>
    <t>Producción y emisión de la programacion de radio que conecte a emisoras comunitarias y comerciales del departamento.</t>
  </si>
  <si>
    <t>0,27</t>
  </si>
  <si>
    <t>Con la misión de llegar a todo el departamento y en aras de articular a Cundinamarca por medio de una red departamental de radio, gracias al programa En Línea con el Gobernador logramos llegar a más de 53 emisoras comunitarias y 2 emisoras regionales. Además, ya tenemos conexión con más de 12 alcaldías municipales, las cuales ya están incluidas en la parrilla de programación del El Dorado Radio.</t>
  </si>
  <si>
    <t>P&gt;298084/01 0014</t>
  </si>
  <si>
    <t>Funcionamiento y mantenimiento tecnico y operativo de la emisora</t>
  </si>
  <si>
    <t>0,03</t>
  </si>
  <si>
    <t>P&gt;298084/01 0006</t>
  </si>
  <si>
    <t>Plan de promoción y posicionamiento en redes sociales y buscadores web para los medios de comunicación del departamento.</t>
  </si>
  <si>
    <t xml:space="preserve">En el marco de las convocatorias para capacitar a periodistas del departamento se inició con un proceso de preinscripción que culminó el 25 de junio de 2021, con el fin de determinar el número de postulados preinscritos que a la fecha son: Curso Redacción y ortografía: 180 postulados preinscritos, Curso Marketing digital: 115 postulados preinscritos y Curso Maketing digital (para enlaces de la gobernación): 40 postulados preinscritos. </t>
  </si>
  <si>
    <t>Se realizó acompañamiento técnicoa medios de comunicación interesados en realizar la postulación de propuestas ante el Ministerio de Tecnologías de la Información y las Comunicaciones- MinTIC para recibir apoyos en transformación digital. A 30 de junio de 2021 se logró impactar a 130 medios regionales, de los cuales 2 cargaron sus documentos satisfactoriamente a la plataforma de MinTIC y 4 realizaron los ajustes pertinentes para postularse.</t>
  </si>
  <si>
    <t>P&gt;298084/01 0001</t>
  </si>
  <si>
    <t>Plan de promoción, fortalecimiento y consolidación en medios digitales, redes sociales y buscadores web.</t>
  </si>
  <si>
    <t>En el marco de la suscripción del contrato interadministrativo con el Fondo de Desarrollo de Proyectos de Cundinamarca- FONDECUN, a la fecha se evidencia un avance de ejecución para la vigencia 2021 del 48% correspondiente a la ejecución de los siguientes productos: Plan de medios regionales y nacionales, Material POP- rendición de cuentas y el programa productora de televisión.</t>
  </si>
  <si>
    <t>Se realizó ante la Superintendencia de Industria y Comercio el registro de las siguientes marcas: El Sol Dorado de Cundinamarca (figurativa), El Sol Cundinamarca (mixta) y Emisora El Dorado Radio (mixta), además del otorgamiento de licencias de uso de las marcas registradas a favor y en nombre del departamento a través de la suscripción de 7 contratos de licencia de productores de la región para el uso de la marca de Cundinamarca.</t>
  </si>
  <si>
    <t>Se adelantaron gestiones interadministrativas con la Secretaría de Asuntos Internacionales para la suscripción de dos contratos interadministrativos para el fortalecimiento y posicionamiento de las marcas registradas del departamento a través de influencers y youtubers posicionados en redes sociales.</t>
  </si>
  <si>
    <t>Se adelantaron trámites contractuales para la suscripción de un contrato directo con el club deportivo femenino Independiente Santa Fe por un valor aproximado de $199.999.800 m/cte cuyo proposito es la promoción de la imagen del departamento en uniformes de jugadoras, vallas entre otros artículos publicitarios.</t>
  </si>
  <si>
    <t>P&gt;298084/01 0002</t>
  </si>
  <si>
    <t>Plan de promoción, fortalecimiento y consolidación en medios de comunicación tradicionales (radio, prensa y televisión)</t>
  </si>
  <si>
    <t>0,18</t>
  </si>
  <si>
    <t>La emisión del programa de televisión denominado " Cundinamarca Región que Progresa" a través del canal 13 durante el año 2021 ha permitido además de espacios para difundir la gestión institucional, dar a conocer a los televidentes atractivos turisticos y gastronómicos de los municipios donde a la fecha se han realizado las emisiones: 1. Suesca (30 de mayo), 2. Sopo (6 de junio), 3. San Juan de Rioseco (13 de junio) y 4. Anato (20 de junio.</t>
  </si>
  <si>
    <t>Se ha evidenciado una tendencia al incremento de seguidores en cada las cuentas en redes sociales de la Gobernación de Cundinamarca (Facebook, Twitter e Instagram) como a continuación se detalla: Facebook 102.378, Twitter 49.990 e Instagram 27.800.</t>
  </si>
  <si>
    <t>Se han atendido 790 solicitudes de las diferentes entidades del nivel central y descentralizado durante el primer semestre de 2021 en temas como: acompañamiento de prensa y redes,  apoyo de prensa,  animación, aprobación y revisión gráfica,  aprobación y revisión de piezas,  archivo fotográfico y video, acompañamiento de camarógrafo, fotógrafo y presentador, copias fotográficas y de video, cuñas radiales,  diseño, revisión y aprobación de piezas gráficas, revisión y  edición de video, publicación en redes, entre otros.</t>
  </si>
  <si>
    <t xml:space="preserve">                                   -  </t>
  </si>
  <si>
    <t>P&gt;298084/01 0003</t>
  </si>
  <si>
    <t>Plan de promoción, fortalecimiento y consolidación a partir de actividades ATL y BTL</t>
  </si>
  <si>
    <t>0,01</t>
  </si>
  <si>
    <t>P&gt;298084/01 0015</t>
  </si>
  <si>
    <t>Elaboracion y distribucion de material POP que contribuya a la promocion y fortalecimiento, consolidacion de la imagen del departamento</t>
  </si>
  <si>
    <t>0,04</t>
  </si>
  <si>
    <t>Los recursos dispuestos en la meta corresponden al presupuesto comprometido dentro del convenio interadministrativo 2657 de 2020, suscrito con la Corporación Autónoma Regional de Cundinamarca CAR. La ejecución de los mismos se realizará a través de la adquisición de herramientas pedagógicas y kits de seguridad para bici usuarios.</t>
  </si>
  <si>
    <t xml:space="preserve">Plataforma en línea abierta con tablero de control, y descarga de datos para el consultante   cualitativos de publicación online en el link https://www.ceiscundinamarca.com/ con reportes actualizados para los 116 Municipios.
</t>
  </si>
  <si>
    <t>Desde el equipo de comunicación dirigida por la Gerencia de Estudios sectoriales y de servicio de la secretaria de transporte y movilidad se ha desarrollado los siguientes productos:
•	PIEZAS PUBLICITARIAS 
Diseño para redes sobre el plan candado y fechas especiales (día de la secretaria y día del niño)- cantidad 5 PIEZAS 
•	VIDEOS 
Contenido sobre decreto de movilidad y los diferentes contenidos difundidos por el secretario de transporte y movilidad- cantidad 8 
•	TRINOS Y COMUNICADOS 
Contenido informativo en el canal de movilidad- - cantidad 47 PUBLICACIONES EN TWITTER
•	CAMPAÑAS 
Contenido sobre el cuidado en la vía- cantidad 2</t>
  </si>
  <si>
    <t xml:space="preserve">•	MESAS DE TRABAJO- CANTIDAD 4
•	PARTICIPACION DEL CEIS EN ESPACIOS EXTERNOS-CANTIDAD 5
•	PARTICIPACION DEL CEIS EN ESPACIOS INTERNOS-CANTIDAD 3
•	CAPACITACIONES INTERNAS-CANTIDAD 4
•	RESULTADOS A LA FECHA- MARZO – EVIDENCIA HOJA CEIS 
•	CONSOLIDADO COMPARATIVO DEL MES DE MARZO 2020 VS 2021- EVIDENCIA HOJA CEIS </t>
  </si>
  <si>
    <t>0,20</t>
  </si>
  <si>
    <t>* Desarrollo de ciclovias con nuestra estrategia de previcion y prevencion en los municipios de Tena - Cachipay, Ubate - Carmen de Carupa, Fomeque - Ubaque, con enfoque en pedagogia vial.
* Actividad de prevision y prevencion con enfoque en motocilistas a traves de campanas de pedagogicas, 150 actores viales socilizados</t>
  </si>
  <si>
    <t>* Se realizo el aporte de l estategia GPS en el desarrollo de pedagogia vial en el corredor calle 13 a los biciusuarios que utilizaran este corredor con la nueva dotacion de bicicarril  en el costado sur. Por otra parte a travez del convenio interadministratrivo con el municipio de Sibate, se inicio e desarollo de  laintervencion en el corredor Soacha - Sibate - San Miguel, con el fin de mejorar la movilidad y disminuir la accidentalidad en este sector.</t>
  </si>
  <si>
    <t xml:space="preserve">CONVENIO INTERADMINISTRATIVO 275.200.000 MILLONES  PARA EL MUNICIPIO DE SIBATÉ PARA LA ESTRATEGIA GPS  
 CONVENIO POR VALOR DE $ 150.000.000 MILLONES DE PESOS EN LA ESTRATEGIA DE PREVISIÓN Y PREVENCIÓN VIAL EN EL MUNICIPIO DE GACHANCIPÁ.
17 CICLOVIAS EN EL 2021.CON RRECORRIDOS EN 29 MUNICIPIOS Y UN TOTAL DE  13.337 BICIUSUARIOS  BENEFICIADOS 
ACTIVIDAD DE PREVISIÓN Y PREVENCIÓN CON ENFOQUE EN MOTOCICLISTAS A TRAVÉS DE CAMPANAS DE PEDAGÓGICAS, 150 ACTORES VIALES SOCIALIZADOS
(63)  MUNICIPIOS BENEFICIADOS EN EL PROGRAMA DE FLORA Y FAUNA LIDERADO POR LA SECRETARIA DE TRANSPORTE Y MOVILIDAD DEL DEPARTAMENTO DE CUNDINAMARCA, A LA FECHA HA IMPACTADO DE FORMA POSITIVA 
</t>
  </si>
  <si>
    <t xml:space="preserve">CONVENIO POR VALOR DE $ 150.000.000 MILLONES DE PESOS EN LA ESTRATEGIA DE PREVISIÓN Y PREVENCIÓN VIAL EN EL MUNICIPIO DE GACHANCIPÁ.
</t>
  </si>
  <si>
    <t xml:space="preserve">Se firma acta de inicio el día 25 de agosto de 2021. Contrato N° STM – CMC – 263 – 2021. Vigencia de cuatro (4) meses. Valor: Cuarenta y cinco millones trescientos diecinueve mil novecientos sesenta pesos ($ 45.319.960).
Plan de trabajo: A la fecha el consultor se encuentra en el proceso de construcción del respectivo plan de trabajo donde se incorporará el conjunto de actividades requeridas para el desarrollo de la fase de diagnóstico de la política pública de movilidad del Departamento.
</t>
  </si>
  <si>
    <t xml:space="preserve">Con una inversión $ 51.920.206.777 MILLONES DE PESOS EN LOS AÑOS  2020-2021
Tramo de 39,6 kilometros, en donde se encuentran 17 estaciones, 2 patios y un (1) taller. Se proyecta que tenga una demanda de 126 mil usuarios por día;  aproximadamente 41.259.584 millones de pasajeros al año. Beneficiando directamente a Facatativá, Madrid, Mosquera y Funza, terminando en el corredor férreo de la ciudad de Bogotá
</t>
  </si>
  <si>
    <t xml:space="preserve"> La fase II se extiende desde la calle 22 de Soacha hasta el sector de El Altíco, en una longitud de 1,3 km, este tramo contará con 2 estaciones sencillas de parada y la estación intermedia de integración 3M.
La Fase III parte de la estación de integración 3M hasta el patio-portal El Vínculo, este recorrido tiene 2,6 km. El portal será el más grande del sistema, tendrá 10 plataformas para buses intermunicipales y 6 adicionales para buses articulados y biarticulado</t>
  </si>
  <si>
    <t xml:space="preserve">Se mantiene la operación del ente gestor de los proyectos de transporte masivo regional de manera financiera.
 • Pagos por subvención; valor total $9.000.000.000, valor cancelado a la fecha $ 3.000.000.000 (para proyectos Regiotram Occ. Y TM Fase II y Fase III
</t>
  </si>
  <si>
    <t xml:space="preserve">Se solicita a Empresas Férreas y al Departamento de Cundinamarca una unión estratégica para ejecutar Tren del Sur; por el momento el IDU cuenta con los recursos para realizar el convenio con la Financiera de Desarrollo Nacional para realizar estructuración del proyecto; la unión estratégica tiene como objetivo a futuro trabajar de la mano IDU, Departamento y Municipio de Soacha.
</t>
  </si>
  <si>
    <t xml:space="preserve">Convenio con la policía nacional por $1.781 .060 millones de Pesos
 Convenio por valor de $ 30.000.000 millones de pesos en la estrategia de previsión y prevención vial en el municipio de Gachancipá </t>
  </si>
  <si>
    <t>Se crea el grupo de trabajo para el desarrollo de campañas en movilidad con seguridad mediante intervenciones pedagógicas y asesora Jurídica en procura se garantizar la eficiencia institucional en el marco de la implementación del Plan Maestro de movilidad en el Departamento</t>
  </si>
  <si>
    <t xml:space="preserve">PUESTA EN MARCHA DE UNIDAD MÓVIL DE ATENCIÓN Y PROMOCIÓN DE SERVICIOS 
19 Municipios( 237) beneficiarios En atención y temáticas de transporte y movilidad.
</t>
  </si>
  <si>
    <t xml:space="preserve">*COMPONENTE PQRS Mejoramiento en tiempos de respuesta a PQRS por parte de la dirección de servicios sedes operativas en tránsito y sus gerencias, mejorando la satisfacción de nuestros usuarios; es por ello que para el año 2021 a la fecha se han evacuado satisfactoriamente más de 2.195 documentos en PQRS se evidencia la gestión de los documentos en gestión con cuya cantidad son 1516 y con 679 documentos en gestión. Así mismo se ha implementado y fortalecido una atención personaliza y telefónica con nuestros usuarios, a fin de satisfacer sus requerimientos de manera más pronta, por supuesto bajo la salvaguarda de todos los protocolos de bioseguridad y el cuidado a la vida. </t>
  </si>
  <si>
    <t xml:space="preserve">COMPONENTE UNIDADES OPERATIVAS  La Secretaría de Transporte y Movilidad de Cundinamarca cuenta con 10 Sedes Operativas activas y la Creación de (3) sedes operativas ubicadas en los municipios de Arbeláez, Puerto Salgar en trámite Tocancipá, Se han recibido 78.848 solicitudes de enero a julio entre los diferentes tramites de Tránsito que se encarga de adelantar todos los trámites relacionados con Registro Nacional Automotor (Matrículas; traspasos; cambios de color; etc.), Registro Nacional de Conductores (Licencias de conducción)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</si>
</sst>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3" formatCode="_-* #,##0.00_-;\-* #,##0.00_-;_-* &quot;-&quot;??_-;_-@_-"/>
    <numFmt numFmtId="164" formatCode="_(&quot;$&quot;* #,##0.00_);_(&quot;$&quot;* \(#,##0.00\);_(&quot;$&quot;* &quot;-&quot;??_);_(@_)"/>
    <numFmt numFmtId="165" formatCode="_(* #,##0.00_);_(* \(#,##0.00\);_(* &quot;-&quot;??_);_(@_)"/>
    <numFmt numFmtId="166" formatCode="_([$$-409]* #,##0.00_);_([$$-409]* \(#,##0.00\);_([$$-409]* &quot;-&quot;??_);_(@_)"/>
    <numFmt numFmtId="167" formatCode="_-* #,##0_-;\-* #,##0_-;_-* &quot;-&quot;??_-;_-@_-"/>
    <numFmt numFmtId="168" formatCode="_-[$$-409]* #,##0.00_ ;_-[$$-409]* \-#,##0.00\ ;_-[$$-409]* &quot;-&quot;??_ ;_-@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color rgb="FF444444"/>
      <name val="Calibri"/>
      <family val="2"/>
    </font>
    <font>
      <sz val="11"/>
      <color rgb="FF000000"/>
      <name val="Calibri"/>
      <family val="2"/>
      <charset val="1"/>
    </font>
    <font>
      <b/>
      <sz val="11"/>
      <color rgb="FFFF0000"/>
      <name val="Calibri"/>
      <family val="2"/>
      <scheme val="minor"/>
    </font>
    <font>
      <sz val="11"/>
      <color rgb="FFFF0000"/>
      <name val="Calibri"/>
      <family val="2"/>
      <scheme val="minor"/>
    </font>
    <font>
      <sz val="11"/>
      <color theme="1"/>
      <name val="Calibri"/>
      <family val="2"/>
      <charset val="1"/>
    </font>
    <font>
      <sz val="11"/>
      <color rgb="FF000000"/>
      <name val="Calibri"/>
      <family val="2"/>
    </font>
    <font>
      <b/>
      <sz val="11"/>
      <color rgb="FF000000"/>
      <name val="Calibri"/>
      <family val="2"/>
    </font>
    <font>
      <sz val="11"/>
      <name val="Calibri"/>
      <family val="2"/>
    </font>
    <font>
      <sz val="11"/>
      <color theme="1"/>
      <name val="Symbol"/>
      <family val="1"/>
      <charset val="2"/>
    </font>
    <font>
      <sz val="11"/>
      <color theme="1"/>
      <name val="Calibri"/>
      <family val="2"/>
    </font>
    <font>
      <sz val="8"/>
      <color rgb="FF000000"/>
      <name val="Arial"/>
      <family val="2"/>
    </font>
    <font>
      <b/>
      <sz val="10"/>
      <color rgb="FFFF0000"/>
      <name val="Calibri"/>
      <family val="2"/>
      <scheme val="minor"/>
    </font>
    <font>
      <b/>
      <sz val="8"/>
      <color theme="1"/>
      <name val="Calibri"/>
      <family val="2"/>
      <scheme val="minor"/>
    </font>
    <font>
      <sz val="8"/>
      <color theme="1"/>
      <name val="Calibri"/>
      <family val="2"/>
      <scheme val="minor"/>
    </font>
    <font>
      <b/>
      <u/>
      <sz val="8"/>
      <color theme="1"/>
      <name val="Calibri"/>
      <family val="2"/>
      <scheme val="minor"/>
    </font>
    <font>
      <sz val="10"/>
      <color rgb="FF000000"/>
      <name val="Calibri"/>
      <family val="2"/>
    </font>
    <font>
      <sz val="11"/>
      <color rgb="FF000000"/>
      <name val="Arial"/>
      <family val="2"/>
    </font>
    <font>
      <b/>
      <sz val="11"/>
      <color rgb="FF000000"/>
      <name val="Arial"/>
      <family val="2"/>
    </font>
    <font>
      <b/>
      <sz val="11"/>
      <name val="Arial"/>
      <family val="2"/>
    </font>
  </fonts>
  <fills count="16">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
      <patternFill patternType="solid">
        <fgColor rgb="FFFFFFFF"/>
        <bgColor rgb="FF000000"/>
      </patternFill>
    </fill>
    <fill>
      <patternFill patternType="solid">
        <fgColor rgb="FFFCE4D6"/>
        <bgColor rgb="FF000000"/>
      </patternFill>
    </fill>
    <fill>
      <patternFill patternType="solid">
        <fgColor rgb="FFFF0000"/>
        <bgColor indexed="64"/>
      </patternFill>
    </fill>
    <fill>
      <patternFill patternType="solid">
        <fgColor rgb="FF92D050"/>
        <bgColor indexed="64"/>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5" fillId="0" borderId="0" xfId="0" applyFont="1" applyAlignment="1" applyProtection="1">
      <alignment vertical="top"/>
      <protection locked="0"/>
    </xf>
    <xf numFmtId="0" fontId="4" fillId="4" borderId="1" xfId="0" applyFont="1" applyFill="1" applyBorder="1" applyAlignment="1">
      <alignment horizontal="left" vertical="top" wrapText="1"/>
    </xf>
    <xf numFmtId="43" fontId="4" fillId="4" borderId="1" xfId="1" applyFont="1" applyFill="1" applyBorder="1" applyAlignment="1" applyProtection="1">
      <alignment horizontal="left" vertical="top"/>
    </xf>
    <xf numFmtId="43" fontId="4" fillId="4" borderId="1" xfId="1" applyFont="1" applyFill="1" applyBorder="1" applyAlignment="1" applyProtection="1">
      <alignment horizontal="left" vertical="top" wrapText="1"/>
    </xf>
    <xf numFmtId="0" fontId="4" fillId="5" borderId="0" xfId="0" applyFont="1" applyFill="1" applyAlignment="1" applyProtection="1">
      <alignment horizontal="left" vertical="top"/>
      <protection locked="0"/>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0" fillId="0" borderId="0" xfId="0" applyAlignment="1">
      <alignment wrapText="1"/>
    </xf>
    <xf numFmtId="0" fontId="0" fillId="6" borderId="0" xfId="0" applyFill="1"/>
    <xf numFmtId="0" fontId="0" fillId="6" borderId="0" xfId="0" applyFill="1" applyAlignment="1">
      <alignment wrapText="1"/>
    </xf>
    <xf numFmtId="43" fontId="0" fillId="6" borderId="0" xfId="1" applyFont="1" applyFill="1"/>
    <xf numFmtId="43" fontId="0" fillId="0" borderId="0" xfId="1" applyFont="1"/>
    <xf numFmtId="0" fontId="2" fillId="6" borderId="0" xfId="0" applyFont="1" applyFill="1"/>
    <xf numFmtId="0" fontId="2" fillId="0" borderId="0" xfId="0" applyFont="1"/>
    <xf numFmtId="43" fontId="2" fillId="6" borderId="0" xfId="1" applyFont="1" applyFill="1"/>
    <xf numFmtId="0" fontId="2" fillId="6" borderId="0" xfId="0" applyFont="1" applyFill="1" applyAlignment="1">
      <alignment wrapText="1"/>
    </xf>
    <xf numFmtId="0" fontId="6" fillId="6" borderId="0" xfId="0" applyFont="1" applyFill="1"/>
    <xf numFmtId="43" fontId="6" fillId="6" borderId="0" xfId="1" applyFont="1" applyFill="1"/>
    <xf numFmtId="0" fontId="6" fillId="6" borderId="0" xfId="0" applyFont="1" applyFill="1" applyAlignment="1">
      <alignment wrapText="1"/>
    </xf>
    <xf numFmtId="0" fontId="2" fillId="0" borderId="0" xfId="0" applyFont="1" applyAlignment="1">
      <alignment wrapText="1"/>
    </xf>
    <xf numFmtId="166" fontId="7" fillId="0" borderId="0" xfId="0" applyNumberFormat="1" applyFont="1"/>
    <xf numFmtId="166" fontId="0" fillId="0" borderId="0" xfId="0" applyNumberFormat="1" applyAlignment="1">
      <alignment wrapText="1"/>
    </xf>
    <xf numFmtId="166" fontId="0" fillId="0" borderId="0" xfId="0" applyNumberFormat="1"/>
    <xf numFmtId="166" fontId="0" fillId="6" borderId="0" xfId="0" applyNumberFormat="1" applyFill="1"/>
    <xf numFmtId="166" fontId="0" fillId="6" borderId="0" xfId="0" applyNumberFormat="1" applyFill="1" applyAlignment="1">
      <alignment wrapText="1"/>
    </xf>
    <xf numFmtId="164" fontId="0" fillId="0" borderId="0" xfId="0" applyNumberFormat="1"/>
    <xf numFmtId="164" fontId="0" fillId="0" borderId="0" xfId="0" applyNumberFormat="1" applyAlignment="1">
      <alignment wrapText="1"/>
    </xf>
    <xf numFmtId="164" fontId="4" fillId="5" borderId="0" xfId="0" applyNumberFormat="1" applyFont="1" applyFill="1" applyAlignment="1" applyProtection="1">
      <alignment horizontal="left" vertical="top" wrapText="1"/>
      <protection locked="0"/>
    </xf>
    <xf numFmtId="164" fontId="4" fillId="5" borderId="0" xfId="0" applyNumberFormat="1" applyFont="1" applyFill="1" applyAlignment="1" applyProtection="1">
      <alignment horizontal="center" vertical="top" wrapText="1"/>
      <protection locked="0"/>
    </xf>
    <xf numFmtId="164" fontId="2" fillId="6" borderId="0" xfId="0" applyNumberFormat="1" applyFont="1" applyFill="1"/>
    <xf numFmtId="164" fontId="2" fillId="6" borderId="0" xfId="0" applyNumberFormat="1" applyFont="1" applyFill="1" applyAlignment="1">
      <alignment wrapText="1"/>
    </xf>
    <xf numFmtId="164" fontId="0" fillId="6" borderId="0" xfId="0" applyNumberFormat="1" applyFill="1"/>
    <xf numFmtId="164" fontId="0" fillId="6" borderId="0" xfId="0" applyNumberFormat="1" applyFill="1" applyAlignment="1">
      <alignment wrapText="1"/>
    </xf>
    <xf numFmtId="164" fontId="0" fillId="7" borderId="0" xfId="0" applyNumberFormat="1" applyFill="1"/>
    <xf numFmtId="164" fontId="0" fillId="7" borderId="0" xfId="0" applyNumberFormat="1" applyFill="1" applyAlignment="1">
      <alignment wrapText="1"/>
    </xf>
    <xf numFmtId="0" fontId="8" fillId="0" borderId="0" xfId="0" applyFont="1"/>
    <xf numFmtId="0" fontId="0" fillId="8" borderId="0" xfId="0" applyFill="1"/>
    <xf numFmtId="164" fontId="0" fillId="8" borderId="0" xfId="0" applyNumberFormat="1" applyFill="1" applyAlignment="1">
      <alignment wrapText="1"/>
    </xf>
    <xf numFmtId="43" fontId="0" fillId="9" borderId="0" xfId="1" applyFont="1" applyFill="1"/>
    <xf numFmtId="0" fontId="0" fillId="10" borderId="0" xfId="0" applyFill="1"/>
    <xf numFmtId="43" fontId="9" fillId="6" borderId="0" xfId="1" applyFont="1" applyFill="1"/>
    <xf numFmtId="164" fontId="10" fillId="0" borderId="0" xfId="0" applyNumberFormat="1" applyFont="1"/>
    <xf numFmtId="0" fontId="0" fillId="0" borderId="0" xfId="0" applyAlignment="1">
      <alignment horizontal="center" vertical="center"/>
    </xf>
    <xf numFmtId="43" fontId="0" fillId="11" borderId="0" xfId="1" applyFont="1" applyFill="1"/>
    <xf numFmtId="2" fontId="0" fillId="0" borderId="0" xfId="0" applyNumberFormat="1"/>
    <xf numFmtId="2" fontId="2" fillId="6" borderId="0" xfId="0" applyNumberFormat="1" applyFont="1" applyFill="1"/>
    <xf numFmtId="9" fontId="2" fillId="6" borderId="0" xfId="0" applyNumberFormat="1" applyFont="1" applyFill="1"/>
    <xf numFmtId="0" fontId="11" fillId="0" borderId="0" xfId="0" applyFont="1"/>
    <xf numFmtId="0" fontId="12" fillId="0" borderId="0" xfId="0" applyFont="1"/>
    <xf numFmtId="0" fontId="13" fillId="0" borderId="0" xfId="0" applyFont="1"/>
    <xf numFmtId="0" fontId="2" fillId="6" borderId="0" xfId="0" applyFont="1" applyFill="1" applyAlignment="1">
      <alignment vertical="center"/>
    </xf>
    <xf numFmtId="0" fontId="0" fillId="0" borderId="0" xfId="0" applyAlignment="1">
      <alignment vertical="center"/>
    </xf>
    <xf numFmtId="0" fontId="4" fillId="4" borderId="1" xfId="0" applyFont="1" applyFill="1" applyBorder="1" applyAlignment="1">
      <alignment vertical="center" wrapText="1"/>
    </xf>
    <xf numFmtId="0" fontId="12" fillId="0" borderId="0" xfId="0" applyFont="1" applyAlignment="1">
      <alignment horizontal="center" vertical="center"/>
    </xf>
    <xf numFmtId="0" fontId="0" fillId="7" borderId="0" xfId="0" applyFill="1"/>
    <xf numFmtId="3" fontId="14" fillId="0" borderId="0" xfId="0" applyNumberFormat="1" applyFont="1"/>
    <xf numFmtId="4" fontId="14" fillId="0" borderId="0" xfId="0" applyNumberFormat="1" applyFont="1"/>
    <xf numFmtId="9" fontId="0" fillId="0" borderId="0" xfId="0" applyNumberFormat="1"/>
    <xf numFmtId="4" fontId="12" fillId="0" borderId="0" xfId="0" applyNumberFormat="1" applyFont="1"/>
    <xf numFmtId="4" fontId="12" fillId="7" borderId="0" xfId="0" applyNumberFormat="1" applyFont="1" applyFill="1"/>
    <xf numFmtId="4" fontId="12" fillId="12" borderId="0" xfId="0" applyNumberFormat="1" applyFont="1" applyFill="1"/>
    <xf numFmtId="0" fontId="15" fillId="0" borderId="0" xfId="0" applyFont="1"/>
    <xf numFmtId="3" fontId="12" fillId="0" borderId="0" xfId="0" applyNumberFormat="1" applyFont="1"/>
    <xf numFmtId="3" fontId="12" fillId="0" borderId="0" xfId="0" applyNumberFormat="1" applyFont="1" applyAlignment="1">
      <alignment wrapText="1"/>
    </xf>
    <xf numFmtId="0" fontId="12" fillId="0" borderId="0" xfId="0" applyFont="1" applyAlignment="1">
      <alignment wrapText="1"/>
    </xf>
    <xf numFmtId="0" fontId="13" fillId="13" borderId="0" xfId="0" applyFont="1" applyFill="1"/>
    <xf numFmtId="0" fontId="13" fillId="13" borderId="0" xfId="0" applyFont="1" applyFill="1" applyAlignment="1">
      <alignment wrapText="1"/>
    </xf>
    <xf numFmtId="0" fontId="16" fillId="0" borderId="0" xfId="0" applyFont="1" applyAlignment="1">
      <alignment wrapText="1"/>
    </xf>
    <xf numFmtId="0" fontId="17" fillId="7" borderId="2" xfId="0" applyFont="1" applyFill="1" applyBorder="1" applyAlignment="1">
      <alignment wrapText="1"/>
    </xf>
    <xf numFmtId="0" fontId="18" fillId="4" borderId="1" xfId="0" applyFont="1" applyFill="1" applyBorder="1" applyAlignment="1">
      <alignment horizontal="left" vertical="top" wrapText="1"/>
    </xf>
    <xf numFmtId="0" fontId="9" fillId="6" borderId="0" xfId="0" applyFont="1" applyFill="1"/>
    <xf numFmtId="0" fontId="10" fillId="0" borderId="0" xfId="0" applyFont="1"/>
    <xf numFmtId="43" fontId="18" fillId="4" borderId="1" xfId="1" applyFont="1" applyFill="1" applyBorder="1" applyAlignment="1" applyProtection="1">
      <alignment horizontal="left" vertical="top"/>
    </xf>
    <xf numFmtId="0" fontId="0" fillId="9" borderId="0" xfId="0" applyFill="1"/>
    <xf numFmtId="0" fontId="2" fillId="0" borderId="0" xfId="0" applyFont="1" applyAlignment="1">
      <alignment vertical="center"/>
    </xf>
    <xf numFmtId="43" fontId="0" fillId="0" borderId="0" xfId="1" applyFont="1" applyAlignment="1">
      <alignment vertical="center"/>
    </xf>
    <xf numFmtId="3" fontId="0" fillId="0" borderId="0" xfId="0" applyNumberFormat="1" applyAlignment="1">
      <alignment wrapText="1"/>
    </xf>
    <xf numFmtId="167" fontId="0" fillId="0" borderId="0" xfId="1" applyNumberFormat="1" applyFont="1"/>
    <xf numFmtId="0" fontId="19" fillId="5" borderId="0" xfId="0" applyFont="1" applyFill="1" applyAlignment="1" applyProtection="1">
      <alignment horizontal="left" vertical="top"/>
      <protection locked="0"/>
    </xf>
    <xf numFmtId="0" fontId="19" fillId="6" borderId="0" xfId="0" applyFont="1" applyFill="1"/>
    <xf numFmtId="0" fontId="20" fillId="0" borderId="0" xfId="0" applyFont="1"/>
    <xf numFmtId="0" fontId="20" fillId="0" borderId="0" xfId="0" applyFont="1" applyAlignment="1">
      <alignment horizontal="center" vertical="center" wrapText="1"/>
    </xf>
    <xf numFmtId="0" fontId="19" fillId="6" borderId="0" xfId="0" applyFont="1" applyFill="1" applyAlignment="1">
      <alignment horizontal="center" vertical="center"/>
    </xf>
    <xf numFmtId="166" fontId="0" fillId="0" borderId="0" xfId="0" applyNumberFormat="1" applyAlignment="1">
      <alignment horizontal="center" vertical="center"/>
    </xf>
    <xf numFmtId="166" fontId="0" fillId="0" borderId="0" xfId="0" applyNumberFormat="1" applyAlignment="1">
      <alignment horizontal="center" vertical="center" wrapText="1"/>
    </xf>
    <xf numFmtId="0" fontId="2" fillId="6" borderId="0" xfId="0" applyFont="1" applyFill="1" applyAlignment="1">
      <alignment horizontal="center" vertical="center"/>
    </xf>
    <xf numFmtId="0" fontId="2" fillId="6" borderId="0" xfId="0" applyFont="1" applyFill="1" applyAlignment="1">
      <alignment horizontal="center" vertical="center" wrapText="1"/>
    </xf>
    <xf numFmtId="0" fontId="20" fillId="0" borderId="0" xfId="0" applyFont="1" applyAlignment="1">
      <alignment horizontal="center" vertical="center"/>
    </xf>
    <xf numFmtId="166" fontId="0" fillId="0" borderId="0" xfId="0" applyNumberFormat="1" applyAlignment="1">
      <alignment vertical="center"/>
    </xf>
    <xf numFmtId="166" fontId="0" fillId="0" borderId="0" xfId="0" applyNumberFormat="1" applyAlignment="1">
      <alignment vertical="center" wrapText="1"/>
    </xf>
    <xf numFmtId="9" fontId="0" fillId="9" borderId="0" xfId="0" applyNumberFormat="1" applyFill="1"/>
    <xf numFmtId="0" fontId="20" fillId="0" borderId="0" xfId="0" applyFont="1" applyAlignment="1">
      <alignment vertical="center"/>
    </xf>
    <xf numFmtId="2" fontId="0" fillId="9" borderId="0" xfId="0" applyNumberFormat="1" applyFill="1"/>
    <xf numFmtId="0" fontId="0" fillId="14" borderId="0" xfId="0" applyFill="1"/>
    <xf numFmtId="0" fontId="2" fillId="14" borderId="0" xfId="0" applyFont="1" applyFill="1"/>
    <xf numFmtId="43" fontId="0" fillId="14" borderId="0" xfId="1" applyFont="1" applyFill="1"/>
    <xf numFmtId="0" fontId="0" fillId="14" borderId="0" xfId="0" applyFill="1" applyAlignment="1">
      <alignment wrapText="1"/>
    </xf>
    <xf numFmtId="0" fontId="21" fillId="14" borderId="0" xfId="0" applyFont="1" applyFill="1" applyAlignment="1">
      <alignment horizontal="center" vertical="center"/>
    </xf>
    <xf numFmtId="3" fontId="0" fillId="0" borderId="0" xfId="0" applyNumberFormat="1"/>
    <xf numFmtId="0" fontId="20" fillId="0" borderId="0" xfId="0" applyFont="1" applyAlignment="1">
      <alignment horizontal="center"/>
    </xf>
    <xf numFmtId="0" fontId="20" fillId="0" borderId="0" xfId="0" applyFont="1" applyAlignment="1">
      <alignment horizontal="center" wrapText="1"/>
    </xf>
    <xf numFmtId="0" fontId="2" fillId="0" borderId="0" xfId="0" applyFont="1" applyAlignment="1">
      <alignment horizontal="center" vertical="center"/>
    </xf>
    <xf numFmtId="43" fontId="0" fillId="0" borderId="0" xfId="1" applyFont="1" applyAlignment="1">
      <alignment horizontal="center" vertical="center"/>
    </xf>
    <xf numFmtId="0" fontId="0" fillId="0" borderId="0" xfId="0" applyAlignment="1">
      <alignment horizontal="right" vertical="center"/>
    </xf>
    <xf numFmtId="43" fontId="0" fillId="0" borderId="0" xfId="0" applyNumberFormat="1"/>
    <xf numFmtId="0" fontId="0" fillId="0" borderId="0" xfId="0" applyAlignment="1">
      <alignment horizontal="left" vertical="center"/>
    </xf>
    <xf numFmtId="0" fontId="2" fillId="0" borderId="0" xfId="0" applyFont="1" applyAlignment="1">
      <alignment horizontal="left" vertical="center"/>
    </xf>
    <xf numFmtId="43" fontId="2" fillId="6" borderId="0" xfId="0" applyNumberFormat="1" applyFont="1" applyFill="1"/>
    <xf numFmtId="43" fontId="0" fillId="0" borderId="0" xfId="1" applyFont="1" applyFill="1"/>
    <xf numFmtId="3" fontId="2" fillId="6" borderId="0" xfId="0" applyNumberFormat="1" applyFont="1" applyFill="1" applyAlignment="1">
      <alignment wrapText="1"/>
    </xf>
    <xf numFmtId="0" fontId="0" fillId="0" borderId="0" xfId="1" applyNumberFormat="1" applyFont="1"/>
    <xf numFmtId="2" fontId="0" fillId="0" borderId="0" xfId="0" applyNumberFormat="1" applyAlignment="1">
      <alignment wrapText="1"/>
    </xf>
    <xf numFmtId="0" fontId="0" fillId="0" borderId="0" xfId="0" applyAlignment="1">
      <alignment horizontal="right"/>
    </xf>
    <xf numFmtId="0" fontId="22" fillId="0" borderId="0" xfId="0" applyFont="1"/>
    <xf numFmtId="0" fontId="12" fillId="12" borderId="0" xfId="0" applyFont="1" applyFill="1"/>
    <xf numFmtId="0" fontId="13" fillId="12" borderId="0" xfId="0" applyFont="1" applyFill="1"/>
    <xf numFmtId="165" fontId="0" fillId="0" borderId="0" xfId="0" applyNumberFormat="1"/>
    <xf numFmtId="0" fontId="4" fillId="4" borderId="1" xfId="0" applyFont="1" applyFill="1" applyBorder="1" applyAlignment="1">
      <alignment horizontal="left" vertical="center" wrapText="1" indent="1"/>
    </xf>
    <xf numFmtId="43" fontId="4" fillId="4" borderId="1" xfId="1" applyFont="1" applyFill="1" applyBorder="1" applyAlignment="1" applyProtection="1">
      <alignment horizontal="left" vertical="center" indent="1"/>
    </xf>
    <xf numFmtId="43" fontId="4" fillId="4" borderId="1" xfId="1" applyFont="1" applyFill="1" applyBorder="1" applyAlignment="1" applyProtection="1">
      <alignment horizontal="left" vertical="center" wrapText="1" indent="1"/>
    </xf>
    <xf numFmtId="0" fontId="4" fillId="5" borderId="0" xfId="0" applyFont="1" applyFill="1" applyAlignment="1" applyProtection="1">
      <alignment horizontal="left" vertical="center" indent="1"/>
      <protection locked="0"/>
    </xf>
    <xf numFmtId="0" fontId="4" fillId="5"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indent="1"/>
      <protection locked="0"/>
    </xf>
    <xf numFmtId="0" fontId="5" fillId="0" borderId="0" xfId="0" applyFont="1" applyAlignment="1" applyProtection="1">
      <alignment vertical="center"/>
      <protection locked="0"/>
    </xf>
    <xf numFmtId="0" fontId="6" fillId="6" borderId="0" xfId="0" applyFont="1" applyFill="1" applyAlignment="1">
      <alignment vertical="center"/>
    </xf>
    <xf numFmtId="43" fontId="6" fillId="6" borderId="0" xfId="1" applyFont="1" applyFill="1" applyAlignment="1">
      <alignment vertical="center"/>
    </xf>
    <xf numFmtId="0" fontId="6" fillId="6" borderId="0" xfId="0" applyFont="1" applyFill="1" applyAlignment="1">
      <alignment vertical="center" wrapText="1"/>
    </xf>
    <xf numFmtId="43" fontId="1" fillId="0" borderId="0" xfId="1" applyFont="1" applyFill="1" applyAlignment="1">
      <alignment vertical="center"/>
    </xf>
    <xf numFmtId="0" fontId="0" fillId="0" borderId="0" xfId="0" applyAlignment="1">
      <alignment vertical="center" wrapText="1"/>
    </xf>
    <xf numFmtId="6" fontId="23" fillId="0" borderId="0" xfId="0" applyNumberFormat="1" applyFont="1" applyAlignment="1">
      <alignment vertical="center" wrapText="1"/>
    </xf>
    <xf numFmtId="0" fontId="23" fillId="0" borderId="0" xfId="0" applyFont="1" applyAlignment="1">
      <alignment vertical="center" wrapText="1"/>
    </xf>
    <xf numFmtId="4" fontId="23" fillId="0" borderId="0" xfId="0" applyNumberFormat="1" applyFont="1" applyAlignment="1">
      <alignment vertical="center" wrapText="1"/>
    </xf>
    <xf numFmtId="0" fontId="24" fillId="0" borderId="0" xfId="0" applyFont="1" applyAlignment="1">
      <alignment vertical="center" wrapText="1"/>
    </xf>
    <xf numFmtId="0" fontId="25" fillId="13" borderId="0" xfId="0" applyFont="1" applyFill="1" applyAlignment="1">
      <alignment vertical="center" wrapText="1"/>
    </xf>
    <xf numFmtId="43" fontId="0" fillId="0" borderId="0" xfId="1" applyFont="1" applyAlignment="1">
      <alignment wrapText="1"/>
    </xf>
    <xf numFmtId="43" fontId="0" fillId="7" borderId="0" xfId="1" applyFont="1" applyFill="1"/>
    <xf numFmtId="43" fontId="0" fillId="15" borderId="0" xfId="1" applyFont="1" applyFill="1"/>
    <xf numFmtId="4" fontId="0" fillId="0" borderId="0" xfId="0" applyNumberFormat="1" applyAlignment="1">
      <alignment wrapText="1"/>
    </xf>
    <xf numFmtId="0" fontId="0" fillId="0" borderId="0" xfId="0" applyAlignment="1">
      <alignment horizontal="left" wrapText="1"/>
    </xf>
    <xf numFmtId="168" fontId="2" fillId="6" borderId="0" xfId="0" applyNumberFormat="1" applyFont="1" applyFill="1" applyAlignment="1">
      <alignment horizontal="center" wrapText="1"/>
    </xf>
    <xf numFmtId="0" fontId="12" fillId="13" borderId="0" xfId="0" applyFont="1" applyFill="1"/>
    <xf numFmtId="0" fontId="12" fillId="13" borderId="0" xfId="0" applyFont="1" applyFill="1" applyAlignment="1">
      <alignment wrapText="1"/>
    </xf>
    <xf numFmtId="0" fontId="12" fillId="0" borderId="0" xfId="0" applyFont="1" applyAlignment="1">
      <alignment horizontal="right" wrapText="1"/>
    </xf>
    <xf numFmtId="1" fontId="12" fillId="0" borderId="0" xfId="0" applyNumberFormat="1" applyFont="1"/>
    <xf numFmtId="0" fontId="3" fillId="2" borderId="0" xfId="0" applyFont="1" applyFill="1" applyAlignment="1" applyProtection="1">
      <alignment horizontal="center" vertical="top"/>
      <protection locked="0"/>
    </xf>
    <xf numFmtId="0" fontId="4" fillId="3" borderId="0" xfId="0" applyFont="1" applyFill="1" applyAlignment="1" applyProtection="1">
      <alignment horizontal="center" vertical="top"/>
      <protection locked="0"/>
    </xf>
    <xf numFmtId="0" fontId="3" fillId="2"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person displayName="Usuario invitado" id="{6066646F-046E-4057-9299-33D710CE1B48}" userId=""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61" dT="2021-08-12T00:48:10.80" personId="{6066646F-046E-4057-9299-33D710CE1B48}" id="{63543A7D-363F-4824-989F-4AB40E007CAB}">
    <text xml:space="preserve">No coincide ejecución </text>
  </threadedComment>
  <threadedComment ref="J62" dT="2021-08-12T00:48:24.74" personId="{6066646F-046E-4057-9299-33D710CE1B48}" id="{A39F26DB-6882-4452-AF7C-75192BA4B5D3}">
    <text xml:space="preserve">No coincide ejecución </text>
  </threadedComment>
  <threadedComment ref="K70" dT="2021-08-12T00:55:45.66" personId="{6066646F-046E-4057-9299-33D710CE1B48}" id="{07020161-0432-4C86-8339-30345B69B2A3}">
    <text xml:space="preserve">No coincide con ejecución </text>
  </threadedComment>
  <threadedComment ref="J71" dT="2021-08-12T00:56:07.35" personId="{6066646F-046E-4057-9299-33D710CE1B48}" id="{8B6ADA78-E518-4C8C-B187-C323A6256793}">
    <text xml:space="preserve">no aparece el nuevo código </text>
  </threadedComment>
  <threadedComment ref="K73" dT="2021-08-12T00:57:06.05" personId="{6066646F-046E-4057-9299-33D710CE1B48}" id="{CF78B4DF-2572-433F-9F47-0DE3BB368E2F}">
    <text xml:space="preserve">no coincide con valor de RPC </text>
  </threadedComment>
</ThreadedComments>
</file>

<file path=xl/threadedComments/threadedComment2.xml><?xml version="1.0" encoding="utf-8"?>
<ThreadedComments xmlns="http://schemas.microsoft.com/office/spreadsheetml/2018/threadedcomments" xmlns:x="http://schemas.openxmlformats.org/spreadsheetml/2006/main">
  <threadedComment ref="G13" dT="2021-08-11T20:36:05.79" personId="{6066646F-046E-4057-9299-33D710CE1B48}" id="{C252EC8D-9CD1-4180-9F3A-58A142A0F299}">
    <text>Se solicitará reprogramación de 0 a 2</text>
  </threadedComment>
  <threadedComment ref="G14" dT="2021-08-11T20:36:20.15" personId="{6066646F-046E-4057-9299-33D710CE1B48}" id="{8E29D04E-5B7B-452A-A5ED-8211CF96B54A}">
    <text>Se solicitará reprogramación de 11 a 1</text>
  </threadedComment>
  <threadedComment ref="G17" dT="2021-08-11T21:03:20.38" personId="{6066646F-046E-4057-9299-33D710CE1B48}" id="{8472BD36-0DC8-4AF5-9C39-4105417769E0}">
    <text>Reprogramación física de 12 a 0</text>
  </threadedComment>
  <threadedComment ref="G19" dT="2021-08-11T21:03:39.30" personId="{6066646F-046E-4057-9299-33D710CE1B48}" id="{469B5664-8DA9-4026-AF5D-C41046F829F6}">
    <text>Reprogramación física de 11 a 0</text>
  </threadedComment>
  <threadedComment ref="I20" dT="2021-08-11T21:07:48.88" personId="{6066646F-046E-4057-9299-33D710CE1B48}" id="{6484E632-74D5-4A74-8A8D-2F51528F3CD1}">
    <text>No se relacionan los valores de los RPC</text>
  </threadedComment>
  <threadedComment ref="I24" dT="2021-08-11T21:14:01.38" personId="{6066646F-046E-4057-9299-33D710CE1B48}" id="{13B7DD52-62F2-4731-8DBA-F40511A5CA83}">
    <text>No se relacionan los valores RPCs</text>
  </threadedComment>
  <threadedComment ref="G25" dT="2021-08-11T21:09:47.22" personId="{6066646F-046E-4057-9299-33D710CE1B48}" id="{74A2C080-5611-46DC-BE3F-46E58C62EEFA}">
    <text>Reprogramación de 11 a 1</text>
  </threadedComment>
  <threadedComment ref="G26" dT="2021-08-11T21:12:19.74" personId="{6066646F-046E-4057-9299-33D710CE1B48}" id="{F69FE145-42AB-450C-9C04-B3599EBB7E54}">
    <text>Reprogramar de 11 a 298Ha</text>
  </threadedComment>
  <threadedComment ref="I27" dT="2021-08-11T21:14:37.65" personId="{6066646F-046E-4057-9299-33D710CE1B48}" id="{05EE154B-429F-435E-BB21-A104C71EEB17}">
    <text>No se relacionan los valores RPCs</text>
  </threadedComment>
  <threadedComment ref="G28" dT="2021-08-11T21:18:19.33" personId="{6066646F-046E-4057-9299-33D710CE1B48}" id="{E32AEE63-AECF-4A3D-9B5D-AECA8EB4B2A1}">
    <text>Reprogramar de 100 a 1</text>
  </threadedComment>
  <threadedComment ref="G29" dT="2021-08-11T21:18:31.33" personId="{6066646F-046E-4057-9299-33D710CE1B48}" id="{1985DFF9-0611-4240-A373-3BDB621EA3EF}">
    <text>Reprogramar de 100 a 1</text>
  </threadedComment>
  <threadedComment ref="I31" dT="2021-08-11T21:25:54.70" personId="{6066646F-046E-4057-9299-33D710CE1B48}" id="{13BDF7B7-C426-4528-AF83-28FBD45F8902}">
    <text>No se relacionan los valores de RPCs</text>
  </threadedComment>
  <threadedComment ref="I33" dT="2021-08-11T21:36:36.50" personId="{6066646F-046E-4057-9299-33D710CE1B48}" id="{D2336795-14A8-42F1-82EA-DCBDDF209C58}">
    <text>No se relacionan los valores de los RPCs</text>
  </threadedComment>
  <threadedComment ref="G35" dT="2021-08-11T21:36:54.95" personId="{6066646F-046E-4057-9299-33D710CE1B48}" id="{CB816D32-0419-4232-A0A9-FA7F924C1183}">
    <text>Reprogramación de 6 a 5</text>
  </threadedComment>
  <threadedComment ref="G38" dT="2021-08-11T21:38:32.08" personId="{6066646F-046E-4057-9299-33D710CE1B48}" id="{FAAB798A-392B-4F42-A6F6-1FFA1E0E8105}">
    <text>Reprogramar de 11 a 2</text>
  </threadedComment>
  <threadedComment ref="G41" dT="2021-08-11T21:40:40.88" personId="{6066646F-046E-4057-9299-33D710CE1B48}" id="{61E56FF5-AE1F-409D-9D8D-438E533E2F19}">
    <text>Actividad repetida, reprogramación de 2 a 0</text>
  </threadedComment>
  <threadedComment ref="G43" dT="2021-08-11T21:41:25.63" personId="{6066646F-046E-4057-9299-33D710CE1B48}" id="{FE34C7FF-74EC-45C4-9246-4724779145AF}">
    <text>Reprogramar de 11 a 0, las transferencias se hacen CON FONDOS o SIN FONDOS al 100%</text>
  </threadedComment>
  <threadedComment ref="I49" dT="2021-08-11T21:54:55.44" personId="{6066646F-046E-4057-9299-33D710CE1B48}" id="{5C8D5DEE-6BC3-4A67-B9E6-B9D3AAF20E75}">
    <text>No coincide el valor de los RPCs solicitados</text>
  </threadedComment>
  <threadedComment ref="I54" dT="2021-08-11T21:57:25.80" personId="{6066646F-046E-4057-9299-33D710CE1B48}" id="{CF3D17A3-7704-4C8A-8A29-8E4A07B21DC8}">
    <text>No coincide el valor del RPC</text>
  </threadedComment>
  <threadedComment ref="I56" dT="2021-08-11T21:59:10.94" personId="{6066646F-046E-4057-9299-33D710CE1B48}" id="{C9993DD9-B09E-4857-B25A-9FC4E09FBBCD}">
    <text>No se relacionan los valores de los RPCs</text>
  </threadedComment>
  <threadedComment ref="G61" dT="2021-08-11T22:01:37.92" personId="{6066646F-046E-4057-9299-33D710CE1B48}" id="{4E5C34A4-E944-4163-8FFD-9C9482063603}">
    <text>Reprogramación de 11 a 3</text>
  </threadedComment>
  <threadedComment ref="I62" dT="2021-08-11T22:06:01.73" personId="{6066646F-046E-4057-9299-33D710CE1B48}" id="{3EC10937-0F91-44EE-913F-1A6B8E9C687C}">
    <text>No se relacionan los valores de los RPCs</text>
  </threadedComment>
  <threadedComment ref="I67" dT="2021-08-11T22:07:26.63" personId="{6066646F-046E-4057-9299-33D710CE1B48}" id="{E5A9BCD5-53FE-4310-87CB-B7821DFE3D62}">
    <text>No se relacionan los valores de los RPCs</text>
  </threadedComment>
  <threadedComment ref="G68" dT="2021-08-11T22:09:15.52" personId="{6066646F-046E-4057-9299-33D710CE1B48}" id="{A2EF1462-34B3-4BA8-842F-D67636F32DC7}">
    <text>Reprogramar de 15 a 1</text>
  </threadedComment>
  <threadedComment ref="G69" dT="2021-08-11T22:09:04.05" personId="{6066646F-046E-4057-9299-33D710CE1B48}" id="{E1B01641-A96F-4577-AF77-9102AFD0727D}">
    <text>Reprogramar de 15 a 1</text>
  </threadedComment>
  <threadedComment ref="I74" dT="2021-08-11T22:22:40.67" personId="{6066646F-046E-4057-9299-33D710CE1B48}" id="{9AF7895F-B435-4671-A5AE-6521DE305DC3}">
    <text>No se relacionan los valores de los RPCs</text>
  </threadedComment>
  <threadedComment ref="G80" dT="2021-08-11T22:21:05.09" personId="{6066646F-046E-4057-9299-33D710CE1B48}" id="{70375E7F-F5EC-428F-9F26-F8B20E4A04EC}">
    <text>Reprogramación de 15 a 1</text>
  </threadedComment>
  <threadedComment ref="G82" dT="2021-08-11T22:21:59.17" personId="{6066646F-046E-4057-9299-33D710CE1B48}" id="{C66B9AE0-9F9E-4318-82C1-BDE91B31FA38}">
    <text>Reprogramar de 15 a 1</text>
  </threadedComment>
  <threadedComment ref="G84" dT="2021-08-11T22:23:20.98" personId="{6066646F-046E-4057-9299-33D710CE1B48}" id="{383ACD3D-21C9-46D1-A23F-747FC4E938D0}">
    <text>Reprogramar de 5 a 12</text>
  </threadedComment>
  <threadedComment ref="G85" dT="2021-08-11T22:23:57.26" personId="{6066646F-046E-4057-9299-33D710CE1B48}" id="{C3DB6B2B-9A76-4067-AC0B-934D65EF8604}">
    <text>Reprogramar de 5 a 1</text>
  </threadedComment>
  <threadedComment ref="I86" dT="2021-08-11T22:27:55.10" personId="{6066646F-046E-4057-9299-33D710CE1B48}" id="{9B313841-8AE1-49DE-BA83-CA66FBCBB89D}">
    <text>No se relacionan los valores de los RPCs</text>
  </threadedComment>
  <threadedComment ref="G87" dT="2021-08-11T22:24:41.44" personId="{6066646F-046E-4057-9299-33D710CE1B48}" id="{93E3F8CF-42E2-4340-B926-802F984B30EC}">
    <text>Reprogramar de 14 a 1</text>
  </threadedComment>
  <threadedComment ref="G89" dT="2021-08-11T22:26:04.49" personId="{6066646F-046E-4057-9299-33D710CE1B48}" id="{1DCC7C6D-B974-447F-AA37-57FB1B4D9882}">
    <text>Se reprograma de 0.25 a 1</text>
  </threadedComment>
  <threadedComment ref="I90" dT="2021-08-11T22:27:44.52" personId="{6066646F-046E-4057-9299-33D710CE1B48}" id="{2134C0AF-B9C9-4D90-AD3C-F3B5D0DFD5AE}">
    <text>No se relacionan los valores de los RPCs</text>
  </threadedComment>
  <threadedComment ref="G94" dT="2021-08-11T22:29:07.91" personId="{6066646F-046E-4057-9299-33D710CE1B48}" id="{24489F53-D641-4975-A631-5A65885363F1}">
    <text>Reprogramar de 11 a 2</text>
  </threadedComment>
  <threadedComment ref="G103" dT="2021-08-11T22:33:00.67" personId="{6066646F-046E-4057-9299-33D710CE1B48}" id="{951C00D5-8286-47B8-A0A6-E07B1194AEDB}">
    <text>Reprogramar de 11 a 1</text>
  </threadedComment>
  <threadedComment ref="G106" dT="2021-08-11T22:36:50.29" personId="{6066646F-046E-4057-9299-33D710CE1B48}" id="{82ABFA7E-40AC-4380-AF3D-526C1112FE2E}">
    <text>Se ejecutan 2 proyectos sobre un solo plan de trabajo</text>
  </threadedComment>
  <threadedComment ref="K106" dT="2021-08-11T22:35:34.35" personId="{6066646F-046E-4057-9299-33D710CE1B48}" id="{4C58F266-E41C-46BF-A0F9-0B2EA31A87FD}">
    <text>No se relaciona el valor del concepto solicitado para el otro proyecto (convenio 082 de Villapinzón)</text>
  </threadedComment>
  <threadedComment ref="G107" dT="2021-08-11T22:34:29.99" personId="{6066646F-046E-4057-9299-33D710CE1B48}" id="{91C555FC-4924-4279-9E19-B7F09C700860}">
    <text>No corresponde</text>
  </threadedComment>
  <threadedComment ref="G108" dT="2021-08-11T22:34:35.64" personId="{6066646F-046E-4057-9299-33D710CE1B48}" id="{480F5F99-8FD5-4BFC-BD60-4BC574DF09C7}">
    <text>No corresponde</text>
  </threadedComment>
  <threadedComment ref="G112" dT="2021-08-11T22:37:59.24" personId="{6066646F-046E-4057-9299-33D710CE1B48}" id="{A8F74009-7AB9-4785-8685-D5AE9C15CE56}">
    <text>Reprogramar de 0 a 1</text>
  </threadedComment>
</ThreadedComment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7526-EE2E-4DED-A511-8923BABF4B9E}">
  <dimension ref="A1:O16"/>
  <sheetViews>
    <sheetView workbookViewId="0">
      <selection activeCell="I8" sqref="I8"/>
    </sheetView>
  </sheetViews>
  <sheetFormatPr baseColWidth="10" defaultColWidth="11.44140625" defaultRowHeight="14.4" x14ac:dyDescent="0.3"/>
  <cols>
    <col min="1" max="1" width="11" customWidth="1"/>
    <col min="3" max="3" width="18.6640625" customWidth="1"/>
    <col min="4" max="4" width="24.33203125" customWidth="1"/>
    <col min="5" max="5" width="22.88671875"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9" customFormat="1" x14ac:dyDescent="0.3">
      <c r="A3" s="9">
        <v>387</v>
      </c>
      <c r="B3" s="9" t="s">
        <v>17</v>
      </c>
      <c r="C3" s="9" t="s">
        <v>18</v>
      </c>
      <c r="D3" s="9" t="s">
        <v>19</v>
      </c>
      <c r="E3" s="9" t="s">
        <v>20</v>
      </c>
      <c r="F3" s="9" t="s">
        <v>21</v>
      </c>
      <c r="G3" s="9" t="s">
        <v>20</v>
      </c>
      <c r="H3" s="11">
        <v>517699336</v>
      </c>
      <c r="I3" s="11">
        <v>469172233</v>
      </c>
      <c r="J3" s="11"/>
      <c r="K3" s="11"/>
      <c r="N3" s="10"/>
    </row>
    <row r="4" spans="1:15" x14ac:dyDescent="0.3">
      <c r="A4">
        <v>387</v>
      </c>
      <c r="B4" t="s">
        <v>17</v>
      </c>
      <c r="C4" t="s">
        <v>18</v>
      </c>
      <c r="D4" t="s">
        <v>19</v>
      </c>
      <c r="E4" t="s">
        <v>22</v>
      </c>
      <c r="F4" t="s">
        <v>23</v>
      </c>
      <c r="G4">
        <v>3</v>
      </c>
      <c r="J4" s="12">
        <v>468513548</v>
      </c>
      <c r="K4" s="12">
        <v>442103882</v>
      </c>
      <c r="L4">
        <v>2</v>
      </c>
      <c r="M4" s="21">
        <v>442103882</v>
      </c>
      <c r="N4" s="22">
        <v>247489072</v>
      </c>
    </row>
    <row r="5" spans="1:15" x14ac:dyDescent="0.3">
      <c r="A5">
        <v>387</v>
      </c>
      <c r="B5" t="s">
        <v>17</v>
      </c>
      <c r="C5" t="s">
        <v>18</v>
      </c>
      <c r="D5" t="s">
        <v>19</v>
      </c>
      <c r="E5" t="s">
        <v>22</v>
      </c>
      <c r="F5" t="s">
        <v>23</v>
      </c>
      <c r="G5">
        <v>5</v>
      </c>
      <c r="J5" s="12">
        <v>49185778</v>
      </c>
      <c r="M5" s="23"/>
      <c r="N5" s="22"/>
    </row>
    <row r="6" spans="1:15" s="9" customFormat="1" x14ac:dyDescent="0.3">
      <c r="A6" s="9">
        <v>389</v>
      </c>
      <c r="B6" s="9" t="s">
        <v>24</v>
      </c>
      <c r="C6" s="9" t="s">
        <v>25</v>
      </c>
      <c r="D6" s="9" t="s">
        <v>26</v>
      </c>
      <c r="E6" s="9" t="s">
        <v>20</v>
      </c>
      <c r="F6" s="9" t="s">
        <v>21</v>
      </c>
      <c r="G6" s="9" t="s">
        <v>20</v>
      </c>
      <c r="H6" s="11">
        <v>75000000</v>
      </c>
      <c r="I6" s="11"/>
      <c r="J6" s="11"/>
      <c r="K6" s="11"/>
      <c r="M6" s="24"/>
      <c r="N6" s="25"/>
    </row>
    <row r="7" spans="1:15" x14ac:dyDescent="0.3">
      <c r="A7">
        <v>389</v>
      </c>
      <c r="B7" t="s">
        <v>24</v>
      </c>
      <c r="C7" t="s">
        <v>25</v>
      </c>
      <c r="D7" t="s">
        <v>26</v>
      </c>
      <c r="E7" t="s">
        <v>27</v>
      </c>
      <c r="F7" t="s">
        <v>28</v>
      </c>
      <c r="G7">
        <v>4</v>
      </c>
      <c r="J7" s="12">
        <v>75000000</v>
      </c>
      <c r="K7" s="12">
        <v>75000000</v>
      </c>
      <c r="M7" s="23"/>
      <c r="N7" s="22"/>
    </row>
    <row r="8" spans="1:15" s="9" customFormat="1" x14ac:dyDescent="0.3">
      <c r="A8" s="9">
        <v>398</v>
      </c>
      <c r="B8" s="9" t="s">
        <v>29</v>
      </c>
      <c r="C8" s="9" t="s">
        <v>30</v>
      </c>
      <c r="D8" s="9" t="s">
        <v>31</v>
      </c>
      <c r="E8" s="9" t="s">
        <v>20</v>
      </c>
      <c r="F8" s="9" t="s">
        <v>21</v>
      </c>
      <c r="G8" s="9" t="s">
        <v>20</v>
      </c>
      <c r="H8" s="11">
        <v>239300664</v>
      </c>
      <c r="I8" s="11">
        <v>238990100</v>
      </c>
      <c r="J8" s="11"/>
      <c r="K8" s="11"/>
      <c r="M8" s="24"/>
      <c r="N8" s="25"/>
    </row>
    <row r="9" spans="1:15" x14ac:dyDescent="0.3">
      <c r="A9">
        <v>398</v>
      </c>
      <c r="B9" t="s">
        <v>29</v>
      </c>
      <c r="C9" t="s">
        <v>30</v>
      </c>
      <c r="D9" t="s">
        <v>31</v>
      </c>
      <c r="E9" t="s">
        <v>32</v>
      </c>
      <c r="F9" t="s">
        <v>33</v>
      </c>
      <c r="G9">
        <v>1</v>
      </c>
      <c r="J9" s="12">
        <v>239300664</v>
      </c>
      <c r="K9" s="12">
        <v>238990100</v>
      </c>
      <c r="M9" s="12">
        <v>238990100</v>
      </c>
      <c r="N9" s="23">
        <v>224389581</v>
      </c>
    </row>
    <row r="10" spans="1:15" s="9" customFormat="1" x14ac:dyDescent="0.3">
      <c r="A10" s="9">
        <v>398</v>
      </c>
      <c r="B10" s="9" t="s">
        <v>34</v>
      </c>
      <c r="C10" s="9" t="s">
        <v>30</v>
      </c>
      <c r="D10" s="9" t="s">
        <v>31</v>
      </c>
      <c r="E10" s="9" t="s">
        <v>20</v>
      </c>
      <c r="F10" s="9" t="s">
        <v>21</v>
      </c>
      <c r="G10" s="9" t="s">
        <v>20</v>
      </c>
      <c r="H10" s="11">
        <v>3480623078</v>
      </c>
      <c r="I10" s="11">
        <v>3480623078</v>
      </c>
      <c r="J10" s="11"/>
      <c r="K10" s="11"/>
      <c r="M10" s="24"/>
      <c r="N10" s="25"/>
    </row>
    <row r="11" spans="1:15" x14ac:dyDescent="0.3">
      <c r="A11">
        <v>398</v>
      </c>
      <c r="B11" t="s">
        <v>34</v>
      </c>
      <c r="C11" t="s">
        <v>30</v>
      </c>
      <c r="D11" t="s">
        <v>31</v>
      </c>
      <c r="E11" t="s">
        <v>35</v>
      </c>
      <c r="F11" t="s">
        <v>33</v>
      </c>
      <c r="G11">
        <v>5</v>
      </c>
      <c r="J11" s="12">
        <v>3480623078</v>
      </c>
      <c r="K11" s="12">
        <v>3480623078</v>
      </c>
      <c r="L11">
        <v>1</v>
      </c>
      <c r="M11" s="12">
        <v>3480623078</v>
      </c>
      <c r="N11" s="23">
        <v>1740311538</v>
      </c>
    </row>
    <row r="12" spans="1:15" s="9" customFormat="1" x14ac:dyDescent="0.3">
      <c r="A12" s="9">
        <v>400</v>
      </c>
      <c r="B12" s="9" t="s">
        <v>36</v>
      </c>
      <c r="C12" s="9" t="s">
        <v>37</v>
      </c>
      <c r="D12" s="9" t="s">
        <v>38</v>
      </c>
      <c r="E12" s="9" t="s">
        <v>20</v>
      </c>
      <c r="F12" s="9" t="s">
        <v>21</v>
      </c>
      <c r="G12" s="9" t="s">
        <v>20</v>
      </c>
      <c r="H12" s="11">
        <v>1148000000</v>
      </c>
      <c r="I12" s="11">
        <v>1147931418</v>
      </c>
      <c r="J12" s="11"/>
      <c r="K12" s="11"/>
      <c r="N12" s="10"/>
    </row>
    <row r="13" spans="1:15" x14ac:dyDescent="0.3">
      <c r="A13">
        <v>400</v>
      </c>
      <c r="B13" t="s">
        <v>36</v>
      </c>
      <c r="C13" t="s">
        <v>37</v>
      </c>
      <c r="D13" t="s">
        <v>38</v>
      </c>
      <c r="E13" t="s">
        <v>39</v>
      </c>
      <c r="F13" t="s">
        <v>40</v>
      </c>
      <c r="G13">
        <v>3</v>
      </c>
      <c r="J13" s="12">
        <v>548000000</v>
      </c>
      <c r="K13" s="12">
        <v>548000000</v>
      </c>
    </row>
    <row r="14" spans="1:15" x14ac:dyDescent="0.3">
      <c r="A14">
        <v>400</v>
      </c>
      <c r="B14" t="s">
        <v>36</v>
      </c>
      <c r="C14" t="s">
        <v>37</v>
      </c>
      <c r="D14" t="s">
        <v>38</v>
      </c>
      <c r="E14" t="s">
        <v>39</v>
      </c>
      <c r="F14" t="s">
        <v>40</v>
      </c>
      <c r="G14">
        <v>116</v>
      </c>
      <c r="J14" s="12">
        <v>600000000</v>
      </c>
      <c r="K14" s="12">
        <v>600000000</v>
      </c>
    </row>
    <row r="15" spans="1:15" s="9" customFormat="1" x14ac:dyDescent="0.3">
      <c r="A15" s="9">
        <v>402</v>
      </c>
      <c r="B15" s="9" t="s">
        <v>36</v>
      </c>
      <c r="C15" s="9" t="s">
        <v>37</v>
      </c>
      <c r="D15" s="9" t="s">
        <v>38</v>
      </c>
      <c r="E15" s="9" t="s">
        <v>20</v>
      </c>
      <c r="F15" s="9" t="s">
        <v>21</v>
      </c>
      <c r="G15" s="9" t="s">
        <v>20</v>
      </c>
      <c r="H15" s="11">
        <v>120000000</v>
      </c>
      <c r="I15" s="11"/>
      <c r="J15" s="11"/>
      <c r="K15" s="11"/>
      <c r="N15" s="10"/>
    </row>
    <row r="16" spans="1:15" x14ac:dyDescent="0.3">
      <c r="A16">
        <v>402</v>
      </c>
      <c r="B16" t="s">
        <v>36</v>
      </c>
      <c r="C16" t="s">
        <v>37</v>
      </c>
      <c r="D16" t="s">
        <v>38</v>
      </c>
      <c r="E16" t="s">
        <v>41</v>
      </c>
      <c r="F16" t="s">
        <v>42</v>
      </c>
      <c r="G16">
        <v>6</v>
      </c>
      <c r="H16" s="12" t="s">
        <v>43</v>
      </c>
      <c r="J16" s="12">
        <v>120000000</v>
      </c>
      <c r="K16" s="12">
        <v>120000000</v>
      </c>
    </row>
  </sheetData>
  <autoFilter ref="A2:O16" xr:uid="{82EE7526-EE2E-4DED-A511-8923BABF4B9E}"/>
  <mergeCells count="2">
    <mergeCell ref="A1:K1"/>
    <mergeCell ref="L1:O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A697F-884A-429D-812C-87DC0CB1E170}">
  <dimension ref="A1:O37"/>
  <sheetViews>
    <sheetView tabSelected="1" topLeftCell="E16" workbookViewId="0">
      <selection activeCell="N6" sqref="N6"/>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6.5546875" style="12" bestFit="1" customWidth="1"/>
    <col min="10" max="10" width="17.5546875" style="12" bestFit="1" customWidth="1"/>
    <col min="11" max="11" width="17.6640625" style="12" customWidth="1"/>
    <col min="13" max="13" width="17.6640625" customWidth="1"/>
    <col min="14" max="14" width="18.109375" style="8" customWidth="1"/>
    <col min="15" max="15" width="20.88671875"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40</v>
      </c>
      <c r="B3" s="13" t="s">
        <v>1100</v>
      </c>
      <c r="C3" s="13" t="s">
        <v>1101</v>
      </c>
      <c r="D3" s="13" t="s">
        <v>1102</v>
      </c>
      <c r="E3" s="13" t="s">
        <v>20</v>
      </c>
      <c r="F3" s="13" t="s">
        <v>21</v>
      </c>
      <c r="G3" s="13" t="s">
        <v>20</v>
      </c>
      <c r="H3" s="15">
        <v>600000000</v>
      </c>
      <c r="I3" s="15">
        <v>466500000</v>
      </c>
      <c r="J3" s="15"/>
      <c r="K3" s="15"/>
      <c r="N3" s="16"/>
    </row>
    <row r="4" spans="1:15" ht="54.75" customHeight="1" x14ac:dyDescent="0.3">
      <c r="A4">
        <v>40</v>
      </c>
      <c r="B4" t="s">
        <v>1100</v>
      </c>
      <c r="C4" s="14" t="s">
        <v>1101</v>
      </c>
      <c r="D4" t="s">
        <v>1102</v>
      </c>
      <c r="E4" s="14" t="s">
        <v>1103</v>
      </c>
      <c r="F4" t="s">
        <v>1104</v>
      </c>
      <c r="G4">
        <v>12</v>
      </c>
      <c r="J4" s="12">
        <v>234000000</v>
      </c>
      <c r="K4" s="12">
        <v>224200000</v>
      </c>
      <c r="L4">
        <v>9</v>
      </c>
      <c r="O4" s="8" t="s">
        <v>3896</v>
      </c>
    </row>
    <row r="5" spans="1:15" ht="35.25" customHeight="1" x14ac:dyDescent="0.3">
      <c r="A5">
        <v>40</v>
      </c>
      <c r="B5" t="s">
        <v>1100</v>
      </c>
      <c r="C5" s="14" t="s">
        <v>1101</v>
      </c>
      <c r="D5" t="s">
        <v>1102</v>
      </c>
      <c r="E5" s="14" t="s">
        <v>1105</v>
      </c>
      <c r="F5" t="s">
        <v>1106</v>
      </c>
      <c r="G5">
        <v>12</v>
      </c>
      <c r="J5" s="12">
        <v>366000000</v>
      </c>
      <c r="K5" s="12">
        <v>348480000</v>
      </c>
      <c r="L5">
        <v>9</v>
      </c>
      <c r="O5" s="8" t="s">
        <v>3895</v>
      </c>
    </row>
    <row r="6" spans="1:15" s="13" customFormat="1" x14ac:dyDescent="0.3">
      <c r="A6" s="13">
        <v>40</v>
      </c>
      <c r="B6" s="13" t="s">
        <v>1107</v>
      </c>
      <c r="C6" s="13" t="s">
        <v>1108</v>
      </c>
      <c r="D6" s="13" t="s">
        <v>1109</v>
      </c>
      <c r="E6" s="13" t="s">
        <v>20</v>
      </c>
      <c r="F6" s="13" t="s">
        <v>21</v>
      </c>
      <c r="G6" s="13" t="s">
        <v>20</v>
      </c>
      <c r="H6" s="15">
        <v>3033649520</v>
      </c>
      <c r="I6" s="15">
        <v>263582995</v>
      </c>
      <c r="J6" s="15"/>
      <c r="K6" s="15"/>
      <c r="N6" s="16"/>
    </row>
    <row r="7" spans="1:15" ht="33.75" customHeight="1" x14ac:dyDescent="0.3">
      <c r="A7">
        <v>40</v>
      </c>
      <c r="B7" t="s">
        <v>1107</v>
      </c>
      <c r="C7" s="14" t="s">
        <v>1108</v>
      </c>
      <c r="D7" t="s">
        <v>1109</v>
      </c>
      <c r="E7" s="14" t="s">
        <v>1110</v>
      </c>
      <c r="F7" t="s">
        <v>1111</v>
      </c>
      <c r="G7">
        <v>10</v>
      </c>
      <c r="J7" s="12">
        <v>284764000</v>
      </c>
      <c r="K7" s="12">
        <v>274630000</v>
      </c>
      <c r="L7">
        <v>8</v>
      </c>
      <c r="O7" s="8" t="s">
        <v>3897</v>
      </c>
    </row>
    <row r="8" spans="1:15" x14ac:dyDescent="0.3">
      <c r="A8">
        <v>40</v>
      </c>
      <c r="B8" t="s">
        <v>1107</v>
      </c>
      <c r="C8" s="14" t="s">
        <v>1108</v>
      </c>
      <c r="D8" t="s">
        <v>1109</v>
      </c>
      <c r="E8" s="14" t="s">
        <v>1110</v>
      </c>
      <c r="F8" t="s">
        <v>1111</v>
      </c>
      <c r="G8">
        <v>12</v>
      </c>
      <c r="J8" s="12">
        <v>1609000</v>
      </c>
    </row>
    <row r="9" spans="1:15" x14ac:dyDescent="0.3">
      <c r="A9">
        <v>40</v>
      </c>
      <c r="B9" t="s">
        <v>1107</v>
      </c>
      <c r="C9" s="14" t="s">
        <v>1108</v>
      </c>
      <c r="D9" t="s">
        <v>1109</v>
      </c>
      <c r="E9" s="14" t="s">
        <v>1112</v>
      </c>
      <c r="F9" t="s">
        <v>1113</v>
      </c>
      <c r="G9" t="s">
        <v>1114</v>
      </c>
      <c r="J9" s="12">
        <v>2747276520</v>
      </c>
      <c r="K9" s="12">
        <v>2747276520</v>
      </c>
      <c r="L9">
        <v>0.24</v>
      </c>
      <c r="O9" t="s">
        <v>3894</v>
      </c>
    </row>
    <row r="10" spans="1:15" s="13" customFormat="1" x14ac:dyDescent="0.3">
      <c r="A10" s="13">
        <v>234</v>
      </c>
      <c r="B10" s="13" t="s">
        <v>1115</v>
      </c>
      <c r="C10" s="13" t="s">
        <v>1116</v>
      </c>
      <c r="D10" s="13" t="s">
        <v>1117</v>
      </c>
      <c r="E10" s="13" t="s">
        <v>20</v>
      </c>
      <c r="F10" s="13" t="s">
        <v>21</v>
      </c>
      <c r="G10" s="13" t="s">
        <v>20</v>
      </c>
      <c r="H10" s="15">
        <v>1320000000</v>
      </c>
      <c r="I10" s="15">
        <v>1168157500</v>
      </c>
      <c r="J10" s="15"/>
      <c r="K10" s="15"/>
      <c r="N10" s="16"/>
    </row>
    <row r="11" spans="1:15" ht="83.25" customHeight="1" x14ac:dyDescent="0.3">
      <c r="A11">
        <v>234</v>
      </c>
      <c r="B11" t="s">
        <v>1115</v>
      </c>
      <c r="C11" s="14" t="s">
        <v>1116</v>
      </c>
      <c r="D11" t="s">
        <v>1117</v>
      </c>
      <c r="E11" s="14" t="s">
        <v>1118</v>
      </c>
      <c r="F11" t="s">
        <v>1119</v>
      </c>
      <c r="G11" t="s">
        <v>337</v>
      </c>
      <c r="J11" s="12">
        <v>546190000</v>
      </c>
      <c r="K11" s="12">
        <v>519805000</v>
      </c>
      <c r="L11" t="s">
        <v>3898</v>
      </c>
      <c r="O11" s="8" t="s">
        <v>3899</v>
      </c>
    </row>
    <row r="12" spans="1:15" x14ac:dyDescent="0.3">
      <c r="A12">
        <v>234</v>
      </c>
      <c r="B12" t="s">
        <v>1115</v>
      </c>
      <c r="C12" s="14" t="s">
        <v>1116</v>
      </c>
      <c r="D12" t="s">
        <v>1117</v>
      </c>
      <c r="E12" s="14" t="s">
        <v>1118</v>
      </c>
      <c r="F12" t="s">
        <v>1119</v>
      </c>
      <c r="G12" t="s">
        <v>337</v>
      </c>
      <c r="J12" s="12">
        <v>120000000</v>
      </c>
      <c r="L12" t="s">
        <v>3898</v>
      </c>
      <c r="O12" t="s">
        <v>3900</v>
      </c>
    </row>
    <row r="13" spans="1:15" ht="84.75" customHeight="1" x14ac:dyDescent="0.3">
      <c r="A13">
        <v>234</v>
      </c>
      <c r="B13" t="s">
        <v>1115</v>
      </c>
      <c r="C13" s="14" t="s">
        <v>1116</v>
      </c>
      <c r="D13" t="s">
        <v>1117</v>
      </c>
      <c r="E13" s="14" t="s">
        <v>1120</v>
      </c>
      <c r="F13" t="s">
        <v>1121</v>
      </c>
      <c r="G13" t="s">
        <v>337</v>
      </c>
      <c r="J13" s="12">
        <v>429105000</v>
      </c>
      <c r="K13" s="12">
        <v>429105000</v>
      </c>
      <c r="L13" t="s">
        <v>3898</v>
      </c>
      <c r="O13" s="8" t="s">
        <v>3901</v>
      </c>
    </row>
    <row r="14" spans="1:15" ht="40.5" customHeight="1" x14ac:dyDescent="0.3">
      <c r="A14">
        <v>234</v>
      </c>
      <c r="B14" t="s">
        <v>1115</v>
      </c>
      <c r="C14" s="14" t="s">
        <v>1116</v>
      </c>
      <c r="D14" t="s">
        <v>1117</v>
      </c>
      <c r="E14" s="14" t="s">
        <v>1122</v>
      </c>
      <c r="F14" t="s">
        <v>1123</v>
      </c>
      <c r="G14" t="s">
        <v>337</v>
      </c>
      <c r="J14" s="12">
        <v>224745000</v>
      </c>
      <c r="K14" s="12">
        <v>224745000</v>
      </c>
      <c r="L14" t="s">
        <v>3898</v>
      </c>
      <c r="O14" s="8" t="s">
        <v>3902</v>
      </c>
    </row>
    <row r="15" spans="1:15" s="13" customFormat="1" x14ac:dyDescent="0.3">
      <c r="A15" s="13">
        <v>277</v>
      </c>
      <c r="B15" s="13" t="s">
        <v>1124</v>
      </c>
      <c r="C15" s="13" t="s">
        <v>1125</v>
      </c>
      <c r="D15" s="13" t="s">
        <v>1126</v>
      </c>
      <c r="E15" s="13" t="s">
        <v>20</v>
      </c>
      <c r="F15" s="13" t="s">
        <v>21</v>
      </c>
      <c r="G15" s="13" t="s">
        <v>20</v>
      </c>
      <c r="H15" s="15">
        <v>60000000</v>
      </c>
      <c r="I15" s="15"/>
      <c r="J15" s="15"/>
      <c r="K15" s="15"/>
      <c r="N15" s="16"/>
    </row>
    <row r="16" spans="1:15" ht="62.25" customHeight="1" x14ac:dyDescent="0.3">
      <c r="A16">
        <v>277</v>
      </c>
      <c r="B16" t="s">
        <v>1124</v>
      </c>
      <c r="C16" s="14" t="s">
        <v>1125</v>
      </c>
      <c r="D16" t="s">
        <v>1126</v>
      </c>
      <c r="E16" s="14" t="s">
        <v>1127</v>
      </c>
      <c r="F16" t="s">
        <v>1128</v>
      </c>
      <c r="G16">
        <v>6</v>
      </c>
      <c r="J16" s="12">
        <v>60000000</v>
      </c>
      <c r="K16" s="12">
        <v>60000000</v>
      </c>
      <c r="L16">
        <v>4</v>
      </c>
      <c r="O16" s="8" t="s">
        <v>3903</v>
      </c>
    </row>
    <row r="17" spans="1:15" s="13" customFormat="1" x14ac:dyDescent="0.3">
      <c r="A17" s="13">
        <v>349</v>
      </c>
      <c r="B17" s="13" t="s">
        <v>1129</v>
      </c>
      <c r="C17" s="13" t="s">
        <v>1130</v>
      </c>
      <c r="D17" s="13" t="s">
        <v>1131</v>
      </c>
      <c r="E17" s="13" t="s">
        <v>20</v>
      </c>
      <c r="F17" s="13" t="s">
        <v>21</v>
      </c>
      <c r="G17" s="13" t="s">
        <v>20</v>
      </c>
      <c r="H17" s="15">
        <v>32948000000</v>
      </c>
      <c r="I17" s="15"/>
      <c r="J17" s="15"/>
      <c r="K17" s="15"/>
      <c r="N17" s="16"/>
    </row>
    <row r="18" spans="1:15" ht="45" customHeight="1" x14ac:dyDescent="0.3">
      <c r="A18">
        <v>349</v>
      </c>
      <c r="B18" t="s">
        <v>1129</v>
      </c>
      <c r="C18" s="14" t="s">
        <v>1130</v>
      </c>
      <c r="D18" t="s">
        <v>1131</v>
      </c>
      <c r="E18" s="14" t="s">
        <v>1132</v>
      </c>
      <c r="F18" t="s">
        <v>1133</v>
      </c>
      <c r="G18">
        <v>12</v>
      </c>
      <c r="J18" s="12">
        <v>32948000000</v>
      </c>
      <c r="L18">
        <v>9</v>
      </c>
      <c r="O18" s="8" t="s">
        <v>3904</v>
      </c>
    </row>
    <row r="19" spans="1:15" s="13" customFormat="1" x14ac:dyDescent="0.3">
      <c r="A19" s="13">
        <v>350</v>
      </c>
      <c r="B19" s="13" t="s">
        <v>1134</v>
      </c>
      <c r="C19" s="13" t="s">
        <v>1135</v>
      </c>
      <c r="D19" s="13" t="s">
        <v>1136</v>
      </c>
      <c r="E19" s="13" t="s">
        <v>20</v>
      </c>
      <c r="F19" s="13" t="s">
        <v>21</v>
      </c>
      <c r="G19" s="13" t="s">
        <v>20</v>
      </c>
      <c r="H19" s="15">
        <v>20560422348</v>
      </c>
      <c r="I19" s="15"/>
      <c r="J19" s="15"/>
      <c r="K19" s="15"/>
      <c r="N19" s="16"/>
    </row>
    <row r="20" spans="1:15" ht="65.25" customHeight="1" x14ac:dyDescent="0.3">
      <c r="A20">
        <v>350</v>
      </c>
      <c r="B20" t="s">
        <v>1134</v>
      </c>
      <c r="C20" s="14" t="s">
        <v>1135</v>
      </c>
      <c r="D20" t="s">
        <v>1136</v>
      </c>
      <c r="E20" s="14" t="s">
        <v>1137</v>
      </c>
      <c r="F20" t="s">
        <v>1138</v>
      </c>
      <c r="G20">
        <v>12</v>
      </c>
      <c r="J20" s="12">
        <v>20560422348</v>
      </c>
      <c r="L20">
        <v>9</v>
      </c>
      <c r="O20" s="8" t="s">
        <v>3905</v>
      </c>
    </row>
    <row r="21" spans="1:15" s="13" customFormat="1" x14ac:dyDescent="0.3">
      <c r="A21" s="13">
        <v>353</v>
      </c>
      <c r="B21" s="13" t="s">
        <v>1139</v>
      </c>
      <c r="C21" s="13" t="s">
        <v>1140</v>
      </c>
      <c r="D21" s="13" t="s">
        <v>1141</v>
      </c>
      <c r="E21" s="13" t="s">
        <v>20</v>
      </c>
      <c r="F21" s="13" t="s">
        <v>21</v>
      </c>
      <c r="G21" s="13" t="s">
        <v>20</v>
      </c>
      <c r="H21" s="15">
        <v>9000000000</v>
      </c>
      <c r="I21" s="15">
        <v>9000000000</v>
      </c>
      <c r="J21" s="15"/>
      <c r="K21" s="15"/>
      <c r="N21" s="16"/>
    </row>
    <row r="22" spans="1:15" ht="32.25" customHeight="1" x14ac:dyDescent="0.3">
      <c r="A22">
        <v>353</v>
      </c>
      <c r="B22" t="s">
        <v>1139</v>
      </c>
      <c r="C22" s="14" t="s">
        <v>1140</v>
      </c>
      <c r="D22" t="s">
        <v>1141</v>
      </c>
      <c r="E22" s="14" t="s">
        <v>1142</v>
      </c>
      <c r="F22" t="s">
        <v>1143</v>
      </c>
      <c r="G22">
        <v>1</v>
      </c>
      <c r="J22" s="12">
        <v>8995320000</v>
      </c>
      <c r="K22" s="12">
        <v>8995320000</v>
      </c>
      <c r="L22">
        <v>0.83</v>
      </c>
      <c r="O22" s="8" t="s">
        <v>3906</v>
      </c>
    </row>
    <row r="23" spans="1:15" x14ac:dyDescent="0.3">
      <c r="A23">
        <v>353</v>
      </c>
      <c r="B23" t="s">
        <v>1139</v>
      </c>
      <c r="C23" s="14" t="s">
        <v>1140</v>
      </c>
      <c r="D23" t="s">
        <v>1141</v>
      </c>
      <c r="E23" s="14" t="s">
        <v>1144</v>
      </c>
      <c r="F23" t="s">
        <v>1145</v>
      </c>
      <c r="G23">
        <v>1</v>
      </c>
      <c r="J23" s="12">
        <v>4680000</v>
      </c>
      <c r="K23" s="12">
        <v>4680000</v>
      </c>
    </row>
    <row r="24" spans="1:15" s="13" customFormat="1" x14ac:dyDescent="0.3">
      <c r="A24" s="13">
        <v>354</v>
      </c>
      <c r="B24" s="13" t="s">
        <v>1146</v>
      </c>
      <c r="C24" s="13" t="s">
        <v>1147</v>
      </c>
      <c r="D24" s="13" t="s">
        <v>1148</v>
      </c>
      <c r="E24" s="13" t="s">
        <v>20</v>
      </c>
      <c r="F24" s="13" t="s">
        <v>21</v>
      </c>
      <c r="G24" s="13" t="s">
        <v>20</v>
      </c>
      <c r="H24" s="15">
        <v>500000000</v>
      </c>
      <c r="I24" s="15"/>
      <c r="J24" s="15"/>
      <c r="K24" s="15"/>
      <c r="N24" s="16"/>
    </row>
    <row r="25" spans="1:15" ht="46.5" customHeight="1" x14ac:dyDescent="0.3">
      <c r="A25">
        <v>354</v>
      </c>
      <c r="B25" t="s">
        <v>1146</v>
      </c>
      <c r="C25" s="14" t="s">
        <v>1147</v>
      </c>
      <c r="D25" t="s">
        <v>1148</v>
      </c>
      <c r="E25" s="14" t="s">
        <v>1149</v>
      </c>
      <c r="F25" t="s">
        <v>1150</v>
      </c>
      <c r="G25">
        <v>8</v>
      </c>
      <c r="J25" s="12">
        <v>500000000</v>
      </c>
      <c r="L25">
        <v>0.24</v>
      </c>
      <c r="O25" s="8" t="s">
        <v>3907</v>
      </c>
    </row>
    <row r="26" spans="1:15" s="13" customFormat="1" x14ac:dyDescent="0.3">
      <c r="A26" s="13">
        <v>355</v>
      </c>
      <c r="B26" s="13" t="s">
        <v>1151</v>
      </c>
      <c r="C26" s="13" t="s">
        <v>666</v>
      </c>
      <c r="D26" s="13" t="s">
        <v>1152</v>
      </c>
      <c r="E26" s="13" t="s">
        <v>20</v>
      </c>
      <c r="F26" s="13" t="s">
        <v>21</v>
      </c>
      <c r="G26" s="13" t="s">
        <v>20</v>
      </c>
      <c r="H26" s="15">
        <v>300000000</v>
      </c>
      <c r="I26" s="15">
        <v>580102314</v>
      </c>
      <c r="J26" s="15"/>
      <c r="K26" s="15"/>
      <c r="N26" s="16"/>
    </row>
    <row r="27" spans="1:15" x14ac:dyDescent="0.3">
      <c r="A27">
        <v>355</v>
      </c>
      <c r="B27" t="s">
        <v>1151</v>
      </c>
      <c r="C27" s="14" t="s">
        <v>666</v>
      </c>
      <c r="D27" t="s">
        <v>1152</v>
      </c>
      <c r="E27" s="14" t="s">
        <v>1153</v>
      </c>
      <c r="F27" t="s">
        <v>1154</v>
      </c>
      <c r="G27" t="s">
        <v>1114</v>
      </c>
      <c r="J27" s="12">
        <v>300000000</v>
      </c>
      <c r="K27" s="12">
        <v>296703000</v>
      </c>
      <c r="O27" t="s">
        <v>3909</v>
      </c>
    </row>
    <row r="28" spans="1:15" s="13" customFormat="1" x14ac:dyDescent="0.3">
      <c r="A28" s="13">
        <v>355</v>
      </c>
      <c r="B28" s="13" t="s">
        <v>1155</v>
      </c>
      <c r="C28" s="13" t="s">
        <v>1156</v>
      </c>
      <c r="D28" s="13" t="s">
        <v>1157</v>
      </c>
      <c r="E28" s="13" t="s">
        <v>20</v>
      </c>
      <c r="F28" s="13" t="s">
        <v>21</v>
      </c>
      <c r="G28" s="13" t="s">
        <v>20</v>
      </c>
      <c r="H28" s="15">
        <v>5335849059</v>
      </c>
      <c r="I28" s="15">
        <v>1474044000</v>
      </c>
      <c r="J28" s="15"/>
      <c r="K28" s="15"/>
      <c r="N28" s="16"/>
    </row>
    <row r="29" spans="1:15" ht="56.25" customHeight="1" x14ac:dyDescent="0.3">
      <c r="A29">
        <v>355</v>
      </c>
      <c r="B29" t="s">
        <v>1155</v>
      </c>
      <c r="C29" s="14" t="s">
        <v>1156</v>
      </c>
      <c r="D29" t="s">
        <v>1157</v>
      </c>
      <c r="E29" s="14" t="s">
        <v>1158</v>
      </c>
      <c r="F29" t="s">
        <v>1159</v>
      </c>
      <c r="G29" t="s">
        <v>1114</v>
      </c>
      <c r="J29" s="12">
        <v>5335849059</v>
      </c>
      <c r="K29" s="12">
        <v>5075475810</v>
      </c>
      <c r="L29">
        <v>0.24</v>
      </c>
      <c r="O29" s="8" t="s">
        <v>3908</v>
      </c>
    </row>
    <row r="30" spans="1:15" s="13" customFormat="1" x14ac:dyDescent="0.3">
      <c r="A30" s="13">
        <v>355</v>
      </c>
      <c r="B30" s="13" t="s">
        <v>1160</v>
      </c>
      <c r="C30" s="13" t="s">
        <v>174</v>
      </c>
      <c r="D30" s="13" t="s">
        <v>1161</v>
      </c>
      <c r="E30" s="13" t="s">
        <v>20</v>
      </c>
      <c r="F30" s="13" t="s">
        <v>21</v>
      </c>
      <c r="G30" s="13" t="s">
        <v>20</v>
      </c>
      <c r="H30" s="15">
        <v>1280000000</v>
      </c>
      <c r="I30" s="15">
        <v>903510835</v>
      </c>
      <c r="J30" s="15"/>
      <c r="K30" s="15"/>
      <c r="N30" s="16"/>
    </row>
    <row r="31" spans="1:15" x14ac:dyDescent="0.3">
      <c r="A31">
        <v>355</v>
      </c>
      <c r="B31" t="s">
        <v>1160</v>
      </c>
      <c r="C31" s="14" t="s">
        <v>174</v>
      </c>
      <c r="D31" t="s">
        <v>1161</v>
      </c>
      <c r="E31" s="14" t="s">
        <v>1162</v>
      </c>
      <c r="F31" t="s">
        <v>1163</v>
      </c>
      <c r="G31" t="s">
        <v>1114</v>
      </c>
      <c r="J31" s="12">
        <v>1130000000</v>
      </c>
      <c r="K31" s="12">
        <v>937878795</v>
      </c>
      <c r="O31" s="8"/>
    </row>
    <row r="32" spans="1:15" x14ac:dyDescent="0.3">
      <c r="A32">
        <v>355</v>
      </c>
      <c r="B32" t="s">
        <v>1160</v>
      </c>
      <c r="C32" s="14" t="s">
        <v>174</v>
      </c>
      <c r="D32" t="s">
        <v>1161</v>
      </c>
      <c r="E32" s="14" t="s">
        <v>1162</v>
      </c>
      <c r="F32" t="s">
        <v>1163</v>
      </c>
      <c r="G32" t="s">
        <v>1114</v>
      </c>
      <c r="J32" s="12">
        <v>150000000</v>
      </c>
    </row>
    <row r="33" spans="1:15" s="13" customFormat="1" x14ac:dyDescent="0.3">
      <c r="A33" s="13">
        <v>385</v>
      </c>
      <c r="B33" s="13" t="s">
        <v>1164</v>
      </c>
      <c r="C33" s="13" t="s">
        <v>37</v>
      </c>
      <c r="D33" s="13" t="s">
        <v>1165</v>
      </c>
      <c r="E33" s="13" t="s">
        <v>20</v>
      </c>
      <c r="F33" s="13" t="s">
        <v>21</v>
      </c>
      <c r="G33" s="13" t="s">
        <v>20</v>
      </c>
      <c r="H33" s="15">
        <v>580000000</v>
      </c>
      <c r="I33" s="15">
        <v>580000000</v>
      </c>
      <c r="J33" s="15"/>
      <c r="K33" s="15"/>
      <c r="N33" s="16"/>
    </row>
    <row r="34" spans="1:15" ht="24.75" customHeight="1" x14ac:dyDescent="0.3">
      <c r="A34">
        <v>385</v>
      </c>
      <c r="B34" t="s">
        <v>1164</v>
      </c>
      <c r="C34" s="14" t="s">
        <v>37</v>
      </c>
      <c r="D34" t="s">
        <v>1165</v>
      </c>
      <c r="E34" s="14" t="s">
        <v>1166</v>
      </c>
      <c r="F34" t="s">
        <v>1167</v>
      </c>
      <c r="G34">
        <v>12</v>
      </c>
      <c r="J34" s="12">
        <v>150000000</v>
      </c>
      <c r="K34" s="12">
        <v>150000000</v>
      </c>
      <c r="L34">
        <v>9</v>
      </c>
      <c r="O34" s="8" t="s">
        <v>3910</v>
      </c>
    </row>
    <row r="35" spans="1:15" x14ac:dyDescent="0.3">
      <c r="A35">
        <v>385</v>
      </c>
      <c r="B35" t="s">
        <v>1164</v>
      </c>
      <c r="C35" s="14" t="s">
        <v>37</v>
      </c>
      <c r="D35" t="s">
        <v>1165</v>
      </c>
      <c r="E35" s="14" t="s">
        <v>1166</v>
      </c>
      <c r="F35" t="s">
        <v>1167</v>
      </c>
      <c r="G35">
        <v>12</v>
      </c>
      <c r="J35" s="12">
        <v>430000000</v>
      </c>
      <c r="K35" s="12">
        <v>430000000</v>
      </c>
      <c r="L35">
        <v>9</v>
      </c>
      <c r="O35" t="s">
        <v>3911</v>
      </c>
    </row>
    <row r="36" spans="1:15" s="13" customFormat="1" x14ac:dyDescent="0.3">
      <c r="A36" s="13">
        <v>385</v>
      </c>
      <c r="B36" s="13" t="s">
        <v>1168</v>
      </c>
      <c r="C36" s="13" t="s">
        <v>478</v>
      </c>
      <c r="D36" s="13" t="s">
        <v>1169</v>
      </c>
      <c r="E36" s="13" t="s">
        <v>20</v>
      </c>
      <c r="F36" s="13" t="s">
        <v>21</v>
      </c>
      <c r="G36" s="13" t="s">
        <v>20</v>
      </c>
      <c r="H36" s="15">
        <v>390000000</v>
      </c>
      <c r="I36" s="15"/>
      <c r="J36" s="15"/>
      <c r="K36" s="15"/>
      <c r="N36" s="16"/>
    </row>
    <row r="37" spans="1:15" ht="45" customHeight="1" x14ac:dyDescent="0.3">
      <c r="A37">
        <v>385</v>
      </c>
      <c r="B37" t="s">
        <v>1168</v>
      </c>
      <c r="C37" s="14" t="s">
        <v>478</v>
      </c>
      <c r="D37" t="s">
        <v>1169</v>
      </c>
      <c r="E37" s="14" t="s">
        <v>1170</v>
      </c>
      <c r="F37" t="s">
        <v>1171</v>
      </c>
      <c r="G37" t="s">
        <v>1114</v>
      </c>
      <c r="J37" s="12">
        <v>390000000</v>
      </c>
      <c r="K37" s="12">
        <v>390000000</v>
      </c>
      <c r="L37">
        <v>0.25</v>
      </c>
      <c r="O37" s="8" t="s">
        <v>3912</v>
      </c>
    </row>
  </sheetData>
  <autoFilter ref="A2:O37" xr:uid="{82EE7526-EE2E-4DED-A511-8923BABF4B9E}"/>
  <mergeCells count="2">
    <mergeCell ref="A1:K1"/>
    <mergeCell ref="L1:O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6D09E-28DD-432B-A6B3-8E4FA5FB0860}">
  <dimension ref="A1:O55"/>
  <sheetViews>
    <sheetView workbookViewId="0">
      <pane xSplit="6" ySplit="2" topLeftCell="L52" activePane="bottomRight" state="frozen"/>
      <selection pane="topRight"/>
      <selection pane="bottomLeft"/>
      <selection pane="bottomRight" activeCell="O52" sqref="O52"/>
    </sheetView>
  </sheetViews>
  <sheetFormatPr baseColWidth="10" defaultColWidth="11.44140625" defaultRowHeight="14.4" x14ac:dyDescent="0.3"/>
  <cols>
    <col min="1" max="1" width="11" customWidth="1"/>
    <col min="3" max="3" width="18.6640625" style="14" customWidth="1"/>
    <col min="4" max="4" width="24.33203125" customWidth="1"/>
    <col min="5" max="5" width="16.44140625" style="14" customWidth="1"/>
    <col min="6" max="6" width="21.5546875" customWidth="1"/>
    <col min="7" max="7" width="7" customWidth="1"/>
    <col min="8" max="8" width="21.5546875" style="12" customWidth="1"/>
    <col min="9"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189</v>
      </c>
      <c r="B3" s="13" t="s">
        <v>1172</v>
      </c>
      <c r="C3" s="13" t="s">
        <v>754</v>
      </c>
      <c r="D3" s="13" t="s">
        <v>1173</v>
      </c>
      <c r="E3" s="13" t="s">
        <v>20</v>
      </c>
      <c r="F3" s="13" t="s">
        <v>21</v>
      </c>
      <c r="G3" s="13" t="s">
        <v>20</v>
      </c>
      <c r="H3" s="15">
        <v>405000000</v>
      </c>
      <c r="I3" s="15">
        <v>0</v>
      </c>
      <c r="J3" s="15"/>
      <c r="K3" s="15"/>
      <c r="N3" s="16"/>
    </row>
    <row r="4" spans="1:15" x14ac:dyDescent="0.3">
      <c r="A4">
        <v>189</v>
      </c>
      <c r="B4" t="s">
        <v>1172</v>
      </c>
      <c r="C4" s="14" t="s">
        <v>754</v>
      </c>
      <c r="D4" t="s">
        <v>1173</v>
      </c>
      <c r="E4" s="14" t="s">
        <v>1174</v>
      </c>
      <c r="F4" t="s">
        <v>1175</v>
      </c>
      <c r="G4">
        <v>12</v>
      </c>
      <c r="J4" s="12">
        <v>405000000</v>
      </c>
      <c r="K4" s="12">
        <v>405000000</v>
      </c>
      <c r="O4" s="49" t="s">
        <v>1176</v>
      </c>
    </row>
    <row r="5" spans="1:15" s="13" customFormat="1" x14ac:dyDescent="0.3">
      <c r="A5" s="13">
        <v>192</v>
      </c>
      <c r="B5" s="13" t="s">
        <v>1177</v>
      </c>
      <c r="C5" s="13" t="s">
        <v>1178</v>
      </c>
      <c r="D5" s="13" t="s">
        <v>1179</v>
      </c>
      <c r="E5" s="13" t="s">
        <v>20</v>
      </c>
      <c r="F5" s="13" t="s">
        <v>21</v>
      </c>
      <c r="G5" s="13" t="s">
        <v>20</v>
      </c>
      <c r="H5" s="15">
        <v>822599916</v>
      </c>
      <c r="I5" s="15">
        <v>0</v>
      </c>
      <c r="J5" s="15"/>
      <c r="K5" s="15"/>
      <c r="N5" s="16"/>
    </row>
    <row r="6" spans="1:15" x14ac:dyDescent="0.3">
      <c r="A6">
        <v>192</v>
      </c>
      <c r="B6" t="s">
        <v>1177</v>
      </c>
      <c r="C6" s="14" t="s">
        <v>1178</v>
      </c>
      <c r="D6" t="s">
        <v>1179</v>
      </c>
      <c r="E6" s="14" t="s">
        <v>1180</v>
      </c>
      <c r="F6" t="s">
        <v>1181</v>
      </c>
      <c r="G6">
        <v>1</v>
      </c>
      <c r="J6" s="12">
        <v>1795914</v>
      </c>
      <c r="K6" s="12">
        <v>1795914</v>
      </c>
    </row>
    <row r="7" spans="1:15" x14ac:dyDescent="0.3">
      <c r="A7">
        <v>192</v>
      </c>
      <c r="B7" t="s">
        <v>1177</v>
      </c>
      <c r="C7" s="14" t="s">
        <v>1178</v>
      </c>
      <c r="D7" t="s">
        <v>1179</v>
      </c>
      <c r="E7" s="14" t="s">
        <v>1180</v>
      </c>
      <c r="F7" t="s">
        <v>1181</v>
      </c>
      <c r="G7">
        <v>51</v>
      </c>
      <c r="J7" s="12">
        <v>820804002</v>
      </c>
      <c r="K7" s="12">
        <v>820804002</v>
      </c>
      <c r="O7" s="49" t="s">
        <v>1182</v>
      </c>
    </row>
    <row r="8" spans="1:15" s="13" customFormat="1" x14ac:dyDescent="0.3">
      <c r="A8" s="13">
        <v>193</v>
      </c>
      <c r="B8" s="13" t="s">
        <v>1183</v>
      </c>
      <c r="C8" s="13" t="s">
        <v>174</v>
      </c>
      <c r="D8" s="13" t="s">
        <v>1184</v>
      </c>
      <c r="E8" s="13" t="s">
        <v>20</v>
      </c>
      <c r="F8" s="13" t="s">
        <v>21</v>
      </c>
      <c r="G8" s="13" t="s">
        <v>20</v>
      </c>
      <c r="H8" s="15">
        <v>0</v>
      </c>
      <c r="I8" s="15">
        <v>0</v>
      </c>
      <c r="J8" s="15"/>
      <c r="K8" s="15"/>
      <c r="N8" s="16"/>
    </row>
    <row r="9" spans="1:15" x14ac:dyDescent="0.3">
      <c r="A9">
        <v>193</v>
      </c>
      <c r="B9" t="s">
        <v>1183</v>
      </c>
      <c r="C9" s="14" t="s">
        <v>174</v>
      </c>
      <c r="D9" t="s">
        <v>1184</v>
      </c>
      <c r="E9" s="14" t="s">
        <v>1185</v>
      </c>
      <c r="F9" t="s">
        <v>1186</v>
      </c>
      <c r="G9">
        <v>12</v>
      </c>
      <c r="J9" s="12">
        <v>0</v>
      </c>
    </row>
    <row r="10" spans="1:15" x14ac:dyDescent="0.3">
      <c r="A10">
        <v>193</v>
      </c>
      <c r="B10" t="s">
        <v>1183</v>
      </c>
      <c r="C10" s="14" t="s">
        <v>174</v>
      </c>
      <c r="D10" t="s">
        <v>1184</v>
      </c>
      <c r="E10" s="14" t="s">
        <v>1187</v>
      </c>
      <c r="F10" t="s">
        <v>1188</v>
      </c>
      <c r="G10">
        <v>12</v>
      </c>
      <c r="J10" s="12">
        <v>0</v>
      </c>
    </row>
    <row r="11" spans="1:15" s="13" customFormat="1" x14ac:dyDescent="0.3">
      <c r="A11" s="13">
        <v>193</v>
      </c>
      <c r="B11" s="13" t="s">
        <v>1189</v>
      </c>
      <c r="C11" s="13" t="s">
        <v>754</v>
      </c>
      <c r="D11" s="13" t="s">
        <v>1190</v>
      </c>
      <c r="E11" s="13" t="s">
        <v>20</v>
      </c>
      <c r="F11" s="13" t="s">
        <v>21</v>
      </c>
      <c r="G11" s="13" t="s">
        <v>20</v>
      </c>
      <c r="H11" s="15">
        <v>596000000</v>
      </c>
      <c r="I11" s="15">
        <v>0</v>
      </c>
      <c r="J11" s="15"/>
      <c r="K11" s="15"/>
      <c r="N11" s="16"/>
    </row>
    <row r="12" spans="1:15" x14ac:dyDescent="0.3">
      <c r="A12">
        <v>193</v>
      </c>
      <c r="B12" t="s">
        <v>1189</v>
      </c>
      <c r="C12" s="14" t="s">
        <v>754</v>
      </c>
      <c r="D12" t="s">
        <v>1190</v>
      </c>
      <c r="E12" s="14" t="s">
        <v>1191</v>
      </c>
      <c r="F12" t="s">
        <v>1192</v>
      </c>
      <c r="G12">
        <v>152</v>
      </c>
      <c r="J12" s="12">
        <v>248583384</v>
      </c>
      <c r="K12" s="12">
        <v>248583384</v>
      </c>
      <c r="O12" s="49" t="s">
        <v>1193</v>
      </c>
    </row>
    <row r="13" spans="1:15" x14ac:dyDescent="0.3">
      <c r="A13">
        <v>193</v>
      </c>
      <c r="B13" t="s">
        <v>1189</v>
      </c>
      <c r="C13" s="14" t="s">
        <v>754</v>
      </c>
      <c r="D13" t="s">
        <v>1190</v>
      </c>
      <c r="E13" s="14" t="s">
        <v>1194</v>
      </c>
      <c r="F13" t="s">
        <v>1195</v>
      </c>
      <c r="G13">
        <v>4</v>
      </c>
      <c r="J13" s="12">
        <v>16104116</v>
      </c>
      <c r="K13" s="12">
        <v>16104116</v>
      </c>
      <c r="O13" s="49" t="s">
        <v>1196</v>
      </c>
    </row>
    <row r="14" spans="1:15" x14ac:dyDescent="0.3">
      <c r="A14">
        <v>193</v>
      </c>
      <c r="B14" t="s">
        <v>1189</v>
      </c>
      <c r="C14" s="14" t="s">
        <v>754</v>
      </c>
      <c r="D14" t="s">
        <v>1190</v>
      </c>
      <c r="E14" s="14" t="s">
        <v>1197</v>
      </c>
      <c r="F14" t="s">
        <v>1198</v>
      </c>
      <c r="G14">
        <v>152</v>
      </c>
      <c r="J14" s="12">
        <v>258875000</v>
      </c>
      <c r="K14" s="12">
        <v>258875000</v>
      </c>
    </row>
    <row r="15" spans="1:15" x14ac:dyDescent="0.3">
      <c r="A15">
        <v>193</v>
      </c>
      <c r="B15" t="s">
        <v>1189</v>
      </c>
      <c r="C15" s="14" t="s">
        <v>754</v>
      </c>
      <c r="D15" t="s">
        <v>1190</v>
      </c>
      <c r="E15" s="14" t="s">
        <v>1199</v>
      </c>
      <c r="F15" t="s">
        <v>1200</v>
      </c>
      <c r="G15">
        <v>4</v>
      </c>
      <c r="J15" s="12">
        <v>4000000</v>
      </c>
      <c r="K15" s="12">
        <v>4000000</v>
      </c>
    </row>
    <row r="16" spans="1:15" x14ac:dyDescent="0.3">
      <c r="A16">
        <v>193</v>
      </c>
      <c r="B16" t="s">
        <v>1189</v>
      </c>
      <c r="C16" s="14" t="s">
        <v>754</v>
      </c>
      <c r="D16" t="s">
        <v>1190</v>
      </c>
      <c r="E16" s="14" t="s">
        <v>1201</v>
      </c>
      <c r="F16" t="s">
        <v>1202</v>
      </c>
      <c r="G16">
        <v>20</v>
      </c>
      <c r="J16" s="12">
        <v>68437500</v>
      </c>
      <c r="K16" s="12">
        <v>68437500</v>
      </c>
    </row>
    <row r="17" spans="1:15" s="13" customFormat="1" x14ac:dyDescent="0.3">
      <c r="A17" s="13">
        <v>194</v>
      </c>
      <c r="B17" s="13" t="s">
        <v>1203</v>
      </c>
      <c r="C17" s="13" t="s">
        <v>1204</v>
      </c>
      <c r="D17" s="13" t="s">
        <v>1205</v>
      </c>
      <c r="E17" s="13" t="s">
        <v>20</v>
      </c>
      <c r="F17" s="13" t="s">
        <v>21</v>
      </c>
      <c r="G17" s="13" t="s">
        <v>20</v>
      </c>
      <c r="H17" s="15">
        <v>2489034000</v>
      </c>
      <c r="I17" s="15">
        <v>0</v>
      </c>
      <c r="J17" s="15"/>
      <c r="K17" s="15"/>
      <c r="N17" s="16"/>
    </row>
    <row r="18" spans="1:15" x14ac:dyDescent="0.3">
      <c r="A18">
        <v>194</v>
      </c>
      <c r="B18" t="s">
        <v>1203</v>
      </c>
      <c r="C18" s="14" t="s">
        <v>1204</v>
      </c>
      <c r="D18" t="s">
        <v>1205</v>
      </c>
      <c r="E18" s="14" t="s">
        <v>1206</v>
      </c>
      <c r="F18" t="s">
        <v>1207</v>
      </c>
      <c r="G18">
        <v>50</v>
      </c>
      <c r="J18" s="12">
        <v>2489034930</v>
      </c>
      <c r="O18" s="49" t="s">
        <v>1208</v>
      </c>
    </row>
    <row r="19" spans="1:15" s="13" customFormat="1" x14ac:dyDescent="0.3">
      <c r="A19" s="13">
        <v>195</v>
      </c>
      <c r="B19" s="13" t="s">
        <v>1209</v>
      </c>
      <c r="C19" s="13" t="s">
        <v>1210</v>
      </c>
      <c r="D19" s="13" t="s">
        <v>1211</v>
      </c>
      <c r="E19" s="13" t="s">
        <v>20</v>
      </c>
      <c r="F19" s="13" t="s">
        <v>21</v>
      </c>
      <c r="G19" s="13" t="s">
        <v>20</v>
      </c>
      <c r="H19" s="15">
        <v>696000000</v>
      </c>
      <c r="I19" s="15">
        <v>0</v>
      </c>
      <c r="J19" s="15"/>
      <c r="K19" s="15"/>
      <c r="N19" s="16"/>
    </row>
    <row r="20" spans="1:15" x14ac:dyDescent="0.3">
      <c r="A20">
        <v>195</v>
      </c>
      <c r="B20" t="s">
        <v>1209</v>
      </c>
      <c r="C20" s="14" t="s">
        <v>1210</v>
      </c>
      <c r="D20" t="s">
        <v>1211</v>
      </c>
      <c r="E20" s="14" t="s">
        <v>1212</v>
      </c>
      <c r="F20" t="s">
        <v>1213</v>
      </c>
      <c r="G20">
        <v>900</v>
      </c>
      <c r="J20" s="12">
        <v>696000000</v>
      </c>
      <c r="K20" s="12">
        <v>696000000</v>
      </c>
      <c r="O20" s="49" t="s">
        <v>1214</v>
      </c>
    </row>
    <row r="21" spans="1:15" s="13" customFormat="1" x14ac:dyDescent="0.3">
      <c r="A21" s="13">
        <v>254</v>
      </c>
      <c r="B21" s="13" t="s">
        <v>1215</v>
      </c>
      <c r="C21" s="13" t="s">
        <v>1216</v>
      </c>
      <c r="D21" s="13" t="s">
        <v>1217</v>
      </c>
      <c r="E21" s="13" t="s">
        <v>20</v>
      </c>
      <c r="F21" s="13" t="s">
        <v>21</v>
      </c>
      <c r="G21" s="13" t="s">
        <v>20</v>
      </c>
      <c r="H21" s="15">
        <v>2993254998</v>
      </c>
      <c r="I21" s="15">
        <v>2993254998</v>
      </c>
      <c r="J21" s="15"/>
      <c r="K21" s="15"/>
      <c r="N21" s="16"/>
    </row>
    <row r="22" spans="1:15" x14ac:dyDescent="0.3">
      <c r="A22">
        <v>254</v>
      </c>
      <c r="B22" t="s">
        <v>1215</v>
      </c>
      <c r="C22" s="14" t="s">
        <v>1216</v>
      </c>
      <c r="D22" t="s">
        <v>1217</v>
      </c>
      <c r="E22" s="14" t="s">
        <v>1218</v>
      </c>
      <c r="F22" t="s">
        <v>1219</v>
      </c>
      <c r="G22">
        <v>574</v>
      </c>
      <c r="J22" s="12">
        <v>1435000000</v>
      </c>
      <c r="K22" s="12">
        <v>1435000000</v>
      </c>
      <c r="L22" s="49" t="s">
        <v>1220</v>
      </c>
      <c r="M22" s="49" t="s">
        <v>1221</v>
      </c>
      <c r="O22" s="49" t="s">
        <v>1222</v>
      </c>
    </row>
    <row r="23" spans="1:15" x14ac:dyDescent="0.3">
      <c r="A23">
        <v>254</v>
      </c>
      <c r="B23" t="s">
        <v>1215</v>
      </c>
      <c r="C23" s="14" t="s">
        <v>1216</v>
      </c>
      <c r="D23" t="s">
        <v>1217</v>
      </c>
      <c r="E23" s="14" t="s">
        <v>1223</v>
      </c>
      <c r="F23" t="s">
        <v>1224</v>
      </c>
      <c r="G23">
        <v>1039</v>
      </c>
      <c r="J23" s="12">
        <v>1558254998</v>
      </c>
      <c r="K23" s="12">
        <v>1558254998</v>
      </c>
      <c r="L23" s="49" t="s">
        <v>1225</v>
      </c>
      <c r="M23" s="49" t="s">
        <v>1226</v>
      </c>
      <c r="O23" s="49" t="s">
        <v>1227</v>
      </c>
    </row>
    <row r="24" spans="1:15" s="13" customFormat="1" x14ac:dyDescent="0.3">
      <c r="A24" s="13">
        <v>270</v>
      </c>
      <c r="B24" s="13" t="s">
        <v>1228</v>
      </c>
      <c r="C24" s="13" t="s">
        <v>1229</v>
      </c>
      <c r="D24" s="13" t="s">
        <v>1230</v>
      </c>
      <c r="E24" s="13" t="s">
        <v>20</v>
      </c>
      <c r="F24" s="13" t="s">
        <v>21</v>
      </c>
      <c r="G24" s="13" t="s">
        <v>20</v>
      </c>
      <c r="H24" s="15">
        <v>25000000</v>
      </c>
      <c r="I24" s="15">
        <v>24994920</v>
      </c>
      <c r="J24" s="15"/>
      <c r="K24" s="15"/>
      <c r="N24" s="16"/>
    </row>
    <row r="25" spans="1:15" x14ac:dyDescent="0.3">
      <c r="A25">
        <v>270</v>
      </c>
      <c r="B25" t="s">
        <v>1228</v>
      </c>
      <c r="C25" s="14" t="s">
        <v>1229</v>
      </c>
      <c r="D25" t="s">
        <v>1230</v>
      </c>
      <c r="E25" s="14" t="s">
        <v>1231</v>
      </c>
      <c r="F25" t="s">
        <v>1232</v>
      </c>
      <c r="G25">
        <v>15</v>
      </c>
      <c r="J25" s="12">
        <v>25000000</v>
      </c>
      <c r="K25" s="12">
        <v>25000000</v>
      </c>
      <c r="L25" s="49">
        <v>2</v>
      </c>
      <c r="M25" s="49" t="s">
        <v>1233</v>
      </c>
      <c r="N25" s="65"/>
      <c r="O25" s="49" t="s">
        <v>1234</v>
      </c>
    </row>
    <row r="26" spans="1:15" x14ac:dyDescent="0.3">
      <c r="A26">
        <v>270</v>
      </c>
      <c r="B26" t="s">
        <v>1235</v>
      </c>
      <c r="C26" s="14" t="s">
        <v>1236</v>
      </c>
      <c r="D26" t="s">
        <v>1230</v>
      </c>
      <c r="E26" s="14" t="s">
        <v>1237</v>
      </c>
      <c r="F26" t="s">
        <v>1238</v>
      </c>
      <c r="G26">
        <v>60</v>
      </c>
      <c r="J26" s="12">
        <v>950000000</v>
      </c>
      <c r="K26" s="12">
        <v>950000000</v>
      </c>
      <c r="L26" s="49">
        <v>11</v>
      </c>
      <c r="M26" s="49" t="s">
        <v>1239</v>
      </c>
      <c r="N26" s="65"/>
      <c r="O26" s="49" t="s">
        <v>1240</v>
      </c>
    </row>
    <row r="27" spans="1:15" s="13" customFormat="1" x14ac:dyDescent="0.3">
      <c r="A27" s="13">
        <v>270</v>
      </c>
      <c r="B27" s="13" t="s">
        <v>1235</v>
      </c>
      <c r="C27" s="13" t="s">
        <v>1236</v>
      </c>
      <c r="D27" s="13" t="s">
        <v>1241</v>
      </c>
      <c r="E27" s="13" t="s">
        <v>20</v>
      </c>
      <c r="F27" s="13" t="s">
        <v>21</v>
      </c>
      <c r="G27" s="13" t="s">
        <v>20</v>
      </c>
      <c r="H27" s="15">
        <v>950000000</v>
      </c>
      <c r="I27" s="15">
        <v>849992176</v>
      </c>
      <c r="J27" s="15"/>
      <c r="K27" s="15"/>
      <c r="N27" s="16"/>
    </row>
    <row r="28" spans="1:15" s="13" customFormat="1" x14ac:dyDescent="0.3">
      <c r="A28" s="13">
        <v>270</v>
      </c>
      <c r="B28" s="13" t="s">
        <v>1242</v>
      </c>
      <c r="C28" s="13" t="s">
        <v>1243</v>
      </c>
      <c r="D28" s="13" t="s">
        <v>1244</v>
      </c>
      <c r="E28" s="13" t="s">
        <v>20</v>
      </c>
      <c r="F28" s="13" t="s">
        <v>21</v>
      </c>
      <c r="G28" s="13" t="s">
        <v>20</v>
      </c>
      <c r="H28" s="15">
        <v>361546353</v>
      </c>
      <c r="I28" s="15">
        <v>361538831</v>
      </c>
      <c r="J28" s="15"/>
      <c r="K28" s="15"/>
      <c r="N28" s="16"/>
    </row>
    <row r="29" spans="1:15" x14ac:dyDescent="0.3">
      <c r="A29">
        <v>270</v>
      </c>
      <c r="B29" t="s">
        <v>1242</v>
      </c>
      <c r="C29" s="14" t="s">
        <v>1243</v>
      </c>
      <c r="D29" t="s">
        <v>1244</v>
      </c>
      <c r="E29" s="14" t="s">
        <v>1245</v>
      </c>
      <c r="F29" t="s">
        <v>1246</v>
      </c>
      <c r="G29">
        <v>30</v>
      </c>
      <c r="J29" s="12">
        <v>361546353</v>
      </c>
      <c r="K29" s="12">
        <v>361546353</v>
      </c>
      <c r="L29">
        <v>10</v>
      </c>
      <c r="M29" s="49" t="s">
        <v>1247</v>
      </c>
      <c r="O29" s="49" t="s">
        <v>1248</v>
      </c>
    </row>
    <row r="30" spans="1:15" s="13" customFormat="1" x14ac:dyDescent="0.3">
      <c r="A30" s="13">
        <v>273</v>
      </c>
      <c r="B30" s="13" t="s">
        <v>1249</v>
      </c>
      <c r="C30" s="13" t="s">
        <v>1250</v>
      </c>
      <c r="D30" s="13" t="s">
        <v>1251</v>
      </c>
      <c r="E30" s="13" t="s">
        <v>20</v>
      </c>
      <c r="F30" s="13" t="s">
        <v>21</v>
      </c>
      <c r="G30" s="13" t="s">
        <v>20</v>
      </c>
      <c r="H30" s="15">
        <v>60000000</v>
      </c>
      <c r="I30" s="15">
        <v>0</v>
      </c>
      <c r="J30" s="15"/>
      <c r="K30" s="15"/>
      <c r="N30" s="16"/>
    </row>
    <row r="31" spans="1:15" x14ac:dyDescent="0.3">
      <c r="A31">
        <v>273</v>
      </c>
      <c r="B31" t="s">
        <v>1249</v>
      </c>
      <c r="C31" s="14" t="s">
        <v>1250</v>
      </c>
      <c r="D31" t="s">
        <v>1251</v>
      </c>
      <c r="E31" s="14" t="s">
        <v>1252</v>
      </c>
      <c r="F31" t="s">
        <v>1253</v>
      </c>
      <c r="G31">
        <v>5</v>
      </c>
      <c r="J31" s="12">
        <v>60000000</v>
      </c>
      <c r="L31">
        <v>0.5</v>
      </c>
      <c r="O31" s="49" t="s">
        <v>1254</v>
      </c>
    </row>
    <row r="32" spans="1:15" s="13" customFormat="1" x14ac:dyDescent="0.3">
      <c r="A32" s="13">
        <v>273</v>
      </c>
      <c r="B32" s="13" t="s">
        <v>1255</v>
      </c>
      <c r="C32" s="13" t="s">
        <v>1256</v>
      </c>
      <c r="D32" s="13" t="s">
        <v>1257</v>
      </c>
      <c r="E32" s="13" t="s">
        <v>20</v>
      </c>
      <c r="F32" s="13" t="s">
        <v>21</v>
      </c>
      <c r="G32" s="13" t="s">
        <v>20</v>
      </c>
      <c r="H32" s="15">
        <v>862500000</v>
      </c>
      <c r="I32" s="15">
        <v>675208741</v>
      </c>
      <c r="J32" s="15"/>
      <c r="K32" s="15"/>
      <c r="N32" s="16"/>
    </row>
    <row r="33" spans="1:15" x14ac:dyDescent="0.3">
      <c r="A33">
        <v>273</v>
      </c>
      <c r="B33" t="s">
        <v>1255</v>
      </c>
      <c r="C33" s="14" t="s">
        <v>1256</v>
      </c>
      <c r="D33" t="s">
        <v>1257</v>
      </c>
      <c r="E33" s="14" t="s">
        <v>1258</v>
      </c>
      <c r="F33" t="s">
        <v>1259</v>
      </c>
      <c r="G33">
        <v>12</v>
      </c>
      <c r="J33" s="12">
        <v>862500000</v>
      </c>
      <c r="K33" s="12">
        <v>862500000</v>
      </c>
      <c r="L33" s="49">
        <v>0.1</v>
      </c>
      <c r="M33" s="49" t="s">
        <v>1260</v>
      </c>
      <c r="N33" s="65"/>
      <c r="O33" s="49" t="s">
        <v>1261</v>
      </c>
    </row>
    <row r="34" spans="1:15" s="13" customFormat="1" x14ac:dyDescent="0.3">
      <c r="A34" s="13">
        <v>273</v>
      </c>
      <c r="B34" s="13" t="s">
        <v>1262</v>
      </c>
      <c r="C34" s="13" t="s">
        <v>1263</v>
      </c>
      <c r="D34" s="13" t="s">
        <v>1264</v>
      </c>
      <c r="E34" s="13" t="s">
        <v>20</v>
      </c>
      <c r="F34" s="13" t="s">
        <v>21</v>
      </c>
      <c r="G34" s="13" t="s">
        <v>20</v>
      </c>
      <c r="H34" s="15">
        <v>150000000</v>
      </c>
      <c r="I34" s="15">
        <v>0</v>
      </c>
      <c r="J34" s="15"/>
      <c r="K34" s="15"/>
      <c r="N34" s="16"/>
    </row>
    <row r="35" spans="1:15" x14ac:dyDescent="0.3">
      <c r="A35">
        <v>273</v>
      </c>
      <c r="B35" t="s">
        <v>1262</v>
      </c>
      <c r="C35" s="14" t="s">
        <v>1263</v>
      </c>
      <c r="D35" t="s">
        <v>1264</v>
      </c>
      <c r="E35" s="14" t="s">
        <v>1265</v>
      </c>
      <c r="F35" t="s">
        <v>1266</v>
      </c>
      <c r="G35">
        <v>2</v>
      </c>
      <c r="J35" s="12">
        <v>150000000</v>
      </c>
      <c r="K35" s="12">
        <v>150000000</v>
      </c>
      <c r="O35" s="49" t="s">
        <v>1267</v>
      </c>
    </row>
    <row r="36" spans="1:15" s="13" customFormat="1" x14ac:dyDescent="0.3">
      <c r="A36" s="13">
        <v>285</v>
      </c>
      <c r="B36" s="13" t="s">
        <v>1268</v>
      </c>
      <c r="C36" s="13" t="s">
        <v>740</v>
      </c>
      <c r="D36" s="13" t="s">
        <v>1269</v>
      </c>
      <c r="E36" s="13" t="s">
        <v>20</v>
      </c>
      <c r="F36" s="13" t="s">
        <v>21</v>
      </c>
      <c r="G36" s="13" t="s">
        <v>20</v>
      </c>
      <c r="H36" s="15">
        <v>1063000000</v>
      </c>
      <c r="I36" s="15">
        <v>0</v>
      </c>
      <c r="J36" s="15"/>
      <c r="K36" s="15"/>
      <c r="N36" s="16"/>
    </row>
    <row r="37" spans="1:15" x14ac:dyDescent="0.3">
      <c r="A37">
        <v>285</v>
      </c>
      <c r="B37" t="s">
        <v>1268</v>
      </c>
      <c r="C37" s="14" t="s">
        <v>740</v>
      </c>
      <c r="D37" t="s">
        <v>1269</v>
      </c>
      <c r="E37" s="14" t="s">
        <v>1270</v>
      </c>
      <c r="F37" t="s">
        <v>1271</v>
      </c>
      <c r="G37">
        <v>16</v>
      </c>
      <c r="J37" s="12">
        <v>1063000000</v>
      </c>
      <c r="K37" s="12">
        <v>1063000000</v>
      </c>
      <c r="O37" s="49" t="s">
        <v>1272</v>
      </c>
    </row>
    <row r="38" spans="1:15" s="13" customFormat="1" x14ac:dyDescent="0.3">
      <c r="A38" s="13">
        <v>286</v>
      </c>
      <c r="B38" s="13" t="s">
        <v>1268</v>
      </c>
      <c r="C38" s="13" t="s">
        <v>740</v>
      </c>
      <c r="D38" s="13" t="s">
        <v>1269</v>
      </c>
      <c r="E38" s="13" t="s">
        <v>20</v>
      </c>
      <c r="F38" s="13" t="s">
        <v>21</v>
      </c>
      <c r="G38" s="13" t="s">
        <v>20</v>
      </c>
      <c r="H38" s="15">
        <v>22000000</v>
      </c>
      <c r="I38" s="15">
        <v>0</v>
      </c>
      <c r="J38" s="15"/>
      <c r="K38" s="15"/>
      <c r="N38" s="16"/>
    </row>
    <row r="39" spans="1:15" x14ac:dyDescent="0.3">
      <c r="A39">
        <v>286</v>
      </c>
      <c r="B39" t="s">
        <v>1268</v>
      </c>
      <c r="C39" s="14" t="s">
        <v>740</v>
      </c>
      <c r="D39" t="s">
        <v>1269</v>
      </c>
      <c r="E39" s="14" t="s">
        <v>1273</v>
      </c>
      <c r="F39" t="s">
        <v>1274</v>
      </c>
      <c r="G39">
        <v>12</v>
      </c>
      <c r="J39" s="12">
        <v>0</v>
      </c>
      <c r="O39" s="49" t="s">
        <v>1275</v>
      </c>
    </row>
    <row r="40" spans="1:15" s="13" customFormat="1" x14ac:dyDescent="0.3">
      <c r="A40" s="13">
        <v>287</v>
      </c>
      <c r="B40" s="13" t="s">
        <v>1268</v>
      </c>
      <c r="C40" s="13" t="s">
        <v>740</v>
      </c>
      <c r="D40" s="13" t="s">
        <v>1269</v>
      </c>
      <c r="E40" s="13" t="s">
        <v>20</v>
      </c>
      <c r="F40" s="13" t="s">
        <v>21</v>
      </c>
      <c r="G40" s="13" t="s">
        <v>20</v>
      </c>
      <c r="H40" s="15">
        <v>1068000000</v>
      </c>
      <c r="I40" s="15">
        <v>0</v>
      </c>
      <c r="J40" s="15"/>
      <c r="K40" s="15"/>
      <c r="N40" s="16"/>
    </row>
    <row r="41" spans="1:15" x14ac:dyDescent="0.3">
      <c r="A41">
        <v>287</v>
      </c>
      <c r="B41" t="s">
        <v>1268</v>
      </c>
      <c r="C41" s="14" t="s">
        <v>740</v>
      </c>
      <c r="D41" t="s">
        <v>1269</v>
      </c>
      <c r="E41" s="14" t="s">
        <v>1273</v>
      </c>
      <c r="F41" t="s">
        <v>1276</v>
      </c>
      <c r="G41">
        <v>12</v>
      </c>
      <c r="J41" s="12">
        <v>568000000</v>
      </c>
      <c r="K41" s="12">
        <v>568000000</v>
      </c>
    </row>
    <row r="42" spans="1:15" x14ac:dyDescent="0.3">
      <c r="A42">
        <v>287</v>
      </c>
      <c r="B42" t="s">
        <v>1268</v>
      </c>
      <c r="C42" s="14" t="s">
        <v>740</v>
      </c>
      <c r="D42" t="s">
        <v>1269</v>
      </c>
      <c r="E42" s="14" t="s">
        <v>1273</v>
      </c>
      <c r="F42" t="s">
        <v>1276</v>
      </c>
      <c r="G42">
        <v>100</v>
      </c>
      <c r="J42" s="12">
        <v>500000000</v>
      </c>
      <c r="K42" s="12">
        <v>500000000</v>
      </c>
      <c r="O42" s="49" t="s">
        <v>1277</v>
      </c>
    </row>
    <row r="43" spans="1:15" s="13" customFormat="1" x14ac:dyDescent="0.3">
      <c r="A43" s="13">
        <v>297</v>
      </c>
      <c r="B43" s="13" t="s">
        <v>1278</v>
      </c>
      <c r="C43" s="13" t="s">
        <v>1279</v>
      </c>
      <c r="D43" s="13" t="s">
        <v>1280</v>
      </c>
      <c r="E43" s="13" t="s">
        <v>20</v>
      </c>
      <c r="F43" s="13" t="s">
        <v>21</v>
      </c>
      <c r="G43" s="13" t="s">
        <v>20</v>
      </c>
      <c r="H43" s="15">
        <v>100000000</v>
      </c>
      <c r="I43" s="15">
        <v>0</v>
      </c>
      <c r="J43" s="15"/>
      <c r="K43" s="15"/>
      <c r="N43" s="16"/>
    </row>
    <row r="44" spans="1:15" x14ac:dyDescent="0.3">
      <c r="A44">
        <v>297</v>
      </c>
      <c r="B44" t="s">
        <v>1278</v>
      </c>
      <c r="C44" s="14" t="s">
        <v>1279</v>
      </c>
      <c r="D44" t="s">
        <v>1280</v>
      </c>
      <c r="E44" s="14" t="s">
        <v>1281</v>
      </c>
      <c r="F44" t="s">
        <v>1282</v>
      </c>
      <c r="G44">
        <v>12</v>
      </c>
      <c r="J44" s="12">
        <v>65000000</v>
      </c>
      <c r="O44" s="49" t="s">
        <v>1283</v>
      </c>
    </row>
    <row r="45" spans="1:15" x14ac:dyDescent="0.3">
      <c r="A45">
        <v>297</v>
      </c>
      <c r="B45" t="s">
        <v>1278</v>
      </c>
      <c r="C45" s="14" t="s">
        <v>1279</v>
      </c>
      <c r="D45" t="s">
        <v>1280</v>
      </c>
      <c r="E45" s="14" t="s">
        <v>1284</v>
      </c>
      <c r="F45" t="s">
        <v>1282</v>
      </c>
      <c r="G45">
        <v>12</v>
      </c>
      <c r="J45" s="12">
        <v>35000000</v>
      </c>
      <c r="O45" s="49" t="s">
        <v>1283</v>
      </c>
    </row>
    <row r="46" spans="1:15" s="13" customFormat="1" x14ac:dyDescent="0.3">
      <c r="A46" s="13">
        <v>298</v>
      </c>
      <c r="B46" s="13" t="s">
        <v>1285</v>
      </c>
      <c r="C46" s="13" t="s">
        <v>1286</v>
      </c>
      <c r="D46" s="13" t="s">
        <v>1287</v>
      </c>
      <c r="E46" s="13" t="s">
        <v>20</v>
      </c>
      <c r="F46" s="13" t="s">
        <v>21</v>
      </c>
      <c r="G46" s="13" t="s">
        <v>20</v>
      </c>
      <c r="H46" s="15">
        <v>0</v>
      </c>
      <c r="I46" s="15">
        <v>0</v>
      </c>
      <c r="J46" s="15"/>
      <c r="K46" s="15"/>
      <c r="N46" s="16"/>
    </row>
    <row r="47" spans="1:15" s="13" customFormat="1" x14ac:dyDescent="0.3">
      <c r="A47" s="13">
        <v>310</v>
      </c>
      <c r="B47" s="13" t="s">
        <v>1288</v>
      </c>
      <c r="C47" s="13" t="s">
        <v>1289</v>
      </c>
      <c r="D47" s="13" t="s">
        <v>1290</v>
      </c>
      <c r="E47" s="13" t="s">
        <v>20</v>
      </c>
      <c r="F47" s="13" t="s">
        <v>21</v>
      </c>
      <c r="G47" s="13" t="s">
        <v>20</v>
      </c>
      <c r="H47" s="15">
        <v>1620000000</v>
      </c>
      <c r="I47" s="15">
        <v>1620000000</v>
      </c>
      <c r="J47" s="15"/>
      <c r="K47" s="15"/>
      <c r="N47" s="16"/>
    </row>
    <row r="48" spans="1:15" x14ac:dyDescent="0.3">
      <c r="A48">
        <v>310</v>
      </c>
      <c r="B48" t="s">
        <v>1288</v>
      </c>
      <c r="C48" s="14" t="s">
        <v>1289</v>
      </c>
      <c r="D48" t="s">
        <v>1290</v>
      </c>
      <c r="E48" s="14" t="s">
        <v>1291</v>
      </c>
      <c r="F48" t="s">
        <v>1292</v>
      </c>
      <c r="G48">
        <v>3442</v>
      </c>
      <c r="J48" s="12">
        <v>1620000000</v>
      </c>
      <c r="K48" s="12">
        <v>1620000000</v>
      </c>
      <c r="M48" s="49" t="s">
        <v>1293</v>
      </c>
      <c r="O48" s="49" t="s">
        <v>1294</v>
      </c>
    </row>
    <row r="49" spans="1:15" s="13" customFormat="1" x14ac:dyDescent="0.3">
      <c r="A49" s="13">
        <v>310</v>
      </c>
      <c r="B49" s="13" t="s">
        <v>1295</v>
      </c>
      <c r="C49" s="13" t="s">
        <v>1296</v>
      </c>
      <c r="D49" s="13" t="s">
        <v>1297</v>
      </c>
      <c r="E49" s="13" t="s">
        <v>20</v>
      </c>
      <c r="F49" s="13" t="s">
        <v>21</v>
      </c>
      <c r="G49" s="13" t="s">
        <v>20</v>
      </c>
      <c r="H49" s="15">
        <v>1500000000</v>
      </c>
      <c r="I49" s="15">
        <v>0</v>
      </c>
      <c r="J49" s="15"/>
      <c r="K49" s="15"/>
      <c r="N49" s="16"/>
    </row>
    <row r="50" spans="1:15" x14ac:dyDescent="0.3">
      <c r="A50">
        <v>310</v>
      </c>
      <c r="B50" t="s">
        <v>1295</v>
      </c>
      <c r="C50" s="14" t="s">
        <v>1296</v>
      </c>
      <c r="D50" t="s">
        <v>1297</v>
      </c>
      <c r="E50" s="14" t="s">
        <v>1298</v>
      </c>
      <c r="F50" t="s">
        <v>1299</v>
      </c>
      <c r="G50">
        <v>12</v>
      </c>
      <c r="J50" s="12">
        <v>1500000000</v>
      </c>
      <c r="K50" s="12">
        <v>1500000000</v>
      </c>
      <c r="O50" s="49" t="s">
        <v>1300</v>
      </c>
    </row>
    <row r="51" spans="1:15" s="13" customFormat="1" x14ac:dyDescent="0.3">
      <c r="A51" s="13">
        <v>330</v>
      </c>
      <c r="B51" s="13" t="s">
        <v>1301</v>
      </c>
      <c r="C51" s="13" t="s">
        <v>1243</v>
      </c>
      <c r="D51" s="13" t="s">
        <v>1302</v>
      </c>
      <c r="E51" s="13" t="s">
        <v>20</v>
      </c>
      <c r="F51" s="13" t="s">
        <v>21</v>
      </c>
      <c r="G51" s="13" t="s">
        <v>20</v>
      </c>
      <c r="H51" s="15">
        <v>1534500000</v>
      </c>
      <c r="I51" s="15">
        <v>1078496041</v>
      </c>
      <c r="J51" s="15"/>
      <c r="K51" s="15"/>
      <c r="N51" s="16"/>
    </row>
    <row r="52" spans="1:15" x14ac:dyDescent="0.3">
      <c r="A52">
        <v>330</v>
      </c>
      <c r="B52" t="s">
        <v>1301</v>
      </c>
      <c r="C52" s="14" t="s">
        <v>1243</v>
      </c>
      <c r="D52" t="s">
        <v>1302</v>
      </c>
      <c r="E52" s="14" t="s">
        <v>1303</v>
      </c>
      <c r="F52" t="s">
        <v>1304</v>
      </c>
      <c r="G52">
        <v>12</v>
      </c>
      <c r="J52" s="12">
        <v>834003880</v>
      </c>
      <c r="K52" s="12">
        <v>834003880</v>
      </c>
      <c r="L52" s="49" t="s">
        <v>1305</v>
      </c>
      <c r="M52" s="49" t="s">
        <v>1306</v>
      </c>
      <c r="O52" s="49" t="s">
        <v>1307</v>
      </c>
    </row>
    <row r="53" spans="1:15" x14ac:dyDescent="0.3">
      <c r="A53">
        <v>330</v>
      </c>
      <c r="B53" t="s">
        <v>1301</v>
      </c>
      <c r="C53" s="14" t="s">
        <v>1243</v>
      </c>
      <c r="D53" t="s">
        <v>1302</v>
      </c>
      <c r="E53" s="14" t="s">
        <v>1308</v>
      </c>
      <c r="F53" t="s">
        <v>1309</v>
      </c>
      <c r="G53">
        <v>800</v>
      </c>
      <c r="J53" s="12">
        <v>2360000000</v>
      </c>
      <c r="K53" s="12">
        <v>2360000000</v>
      </c>
      <c r="L53" s="49"/>
      <c r="M53" s="49" t="s">
        <v>1310</v>
      </c>
      <c r="O53" s="49" t="s">
        <v>1311</v>
      </c>
    </row>
    <row r="54" spans="1:15" x14ac:dyDescent="0.3">
      <c r="A54">
        <v>330</v>
      </c>
      <c r="B54" t="s">
        <v>1301</v>
      </c>
      <c r="C54" s="14" t="s">
        <v>1243</v>
      </c>
      <c r="D54" t="s">
        <v>1302</v>
      </c>
      <c r="E54" s="14" t="s">
        <v>1312</v>
      </c>
      <c r="F54" t="s">
        <v>1313</v>
      </c>
      <c r="G54">
        <v>30</v>
      </c>
      <c r="J54" s="12">
        <v>300000000</v>
      </c>
      <c r="K54" s="12">
        <v>300000000</v>
      </c>
      <c r="L54" s="49" t="s">
        <v>1314</v>
      </c>
      <c r="M54" s="49" t="s">
        <v>1315</v>
      </c>
      <c r="O54" s="49" t="s">
        <v>1316</v>
      </c>
    </row>
    <row r="55" spans="1:15" x14ac:dyDescent="0.3">
      <c r="A55">
        <v>330</v>
      </c>
      <c r="B55" t="s">
        <v>1301</v>
      </c>
      <c r="C55" s="14" t="s">
        <v>1243</v>
      </c>
      <c r="D55" t="s">
        <v>1302</v>
      </c>
      <c r="E55" s="14" t="s">
        <v>1317</v>
      </c>
      <c r="F55" t="s">
        <v>1318</v>
      </c>
      <c r="G55">
        <v>12</v>
      </c>
      <c r="J55" s="12">
        <v>218496120</v>
      </c>
      <c r="K55" s="12">
        <v>218496120</v>
      </c>
      <c r="L55" s="49" t="s">
        <v>508</v>
      </c>
      <c r="M55" s="49" t="s">
        <v>1319</v>
      </c>
      <c r="O55" s="49" t="s">
        <v>1320</v>
      </c>
    </row>
  </sheetData>
  <autoFilter ref="A2:O55" xr:uid="{82EE7526-EE2E-4DED-A511-8923BABF4B9E}"/>
  <mergeCells count="2">
    <mergeCell ref="A1:K1"/>
    <mergeCell ref="L1:O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262C-C8B2-4C4A-B0F0-C0E3AAC0406E}">
  <dimension ref="A1:O195"/>
  <sheetViews>
    <sheetView workbookViewId="0">
      <pane ySplit="1" topLeftCell="A2" activePane="bottomLeft" state="frozen"/>
      <selection pane="bottomLeft" activeCell="A157" sqref="A157:XFD157"/>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x14ac:dyDescent="0.3">
      <c r="A3">
        <v>206</v>
      </c>
      <c r="B3" t="s">
        <v>1321</v>
      </c>
      <c r="C3" s="14" t="s">
        <v>1322</v>
      </c>
      <c r="D3" t="s">
        <v>727</v>
      </c>
      <c r="E3" s="14" t="s">
        <v>1323</v>
      </c>
      <c r="F3" t="s">
        <v>1324</v>
      </c>
      <c r="G3">
        <v>1</v>
      </c>
      <c r="J3" s="12">
        <v>3519725709</v>
      </c>
      <c r="K3" s="12">
        <v>3519725709</v>
      </c>
    </row>
    <row r="4" spans="1:15" s="13" customFormat="1" x14ac:dyDescent="0.3">
      <c r="A4" s="13">
        <v>206</v>
      </c>
      <c r="B4" s="13" t="s">
        <v>1325</v>
      </c>
      <c r="C4" s="13" t="s">
        <v>1326</v>
      </c>
      <c r="D4" s="13" t="s">
        <v>727</v>
      </c>
      <c r="E4" s="13" t="s">
        <v>20</v>
      </c>
      <c r="F4" s="13" t="s">
        <v>21</v>
      </c>
      <c r="G4" s="13" t="s">
        <v>20</v>
      </c>
      <c r="H4" s="15"/>
      <c r="I4" s="15"/>
      <c r="J4" s="15"/>
      <c r="K4" s="15"/>
      <c r="N4" s="16"/>
    </row>
    <row r="5" spans="1:15" x14ac:dyDescent="0.3">
      <c r="A5">
        <v>206</v>
      </c>
      <c r="B5" t="s">
        <v>1325</v>
      </c>
      <c r="C5" s="14" t="s">
        <v>1326</v>
      </c>
      <c r="D5" t="s">
        <v>727</v>
      </c>
      <c r="E5" s="14" t="s">
        <v>1327</v>
      </c>
      <c r="F5" t="s">
        <v>1328</v>
      </c>
      <c r="G5">
        <v>1</v>
      </c>
      <c r="J5" s="12">
        <v>100000000</v>
      </c>
      <c r="K5" s="12">
        <v>45000000</v>
      </c>
    </row>
    <row r="6" spans="1:15" s="13" customFormat="1" x14ac:dyDescent="0.3">
      <c r="A6" s="13">
        <v>206</v>
      </c>
      <c r="B6" s="13" t="s">
        <v>1329</v>
      </c>
      <c r="C6" s="13" t="s">
        <v>1322</v>
      </c>
      <c r="D6" s="13" t="s">
        <v>727</v>
      </c>
      <c r="E6" s="13" t="s">
        <v>20</v>
      </c>
      <c r="F6" s="13" t="s">
        <v>21</v>
      </c>
      <c r="G6" s="13" t="s">
        <v>20</v>
      </c>
      <c r="H6" s="15"/>
      <c r="I6" s="15"/>
      <c r="J6" s="15"/>
      <c r="K6" s="15"/>
      <c r="N6" s="16"/>
    </row>
    <row r="7" spans="1:15" x14ac:dyDescent="0.3">
      <c r="A7">
        <v>206</v>
      </c>
      <c r="B7" t="s">
        <v>1329</v>
      </c>
      <c r="C7" s="14" t="s">
        <v>1322</v>
      </c>
      <c r="D7" t="s">
        <v>727</v>
      </c>
      <c r="E7" s="14" t="s">
        <v>1330</v>
      </c>
      <c r="F7" t="s">
        <v>1331</v>
      </c>
      <c r="G7">
        <v>1</v>
      </c>
      <c r="J7" s="12">
        <v>25400000</v>
      </c>
      <c r="K7" s="12">
        <v>8400000</v>
      </c>
    </row>
    <row r="8" spans="1:15" s="13" customFormat="1" x14ac:dyDescent="0.3">
      <c r="A8" s="13">
        <v>206</v>
      </c>
      <c r="B8" s="13" t="s">
        <v>1332</v>
      </c>
      <c r="C8" s="13" t="s">
        <v>1322</v>
      </c>
      <c r="D8" s="13" t="s">
        <v>727</v>
      </c>
      <c r="E8" s="13" t="s">
        <v>20</v>
      </c>
      <c r="F8" s="13" t="s">
        <v>21</v>
      </c>
      <c r="G8" s="13" t="s">
        <v>20</v>
      </c>
      <c r="H8" s="15"/>
      <c r="I8" s="15"/>
      <c r="J8" s="15"/>
      <c r="K8" s="15"/>
      <c r="N8" s="16"/>
    </row>
    <row r="9" spans="1:15" x14ac:dyDescent="0.3">
      <c r="A9">
        <v>206</v>
      </c>
      <c r="B9" t="s">
        <v>1332</v>
      </c>
      <c r="C9" s="14" t="s">
        <v>1322</v>
      </c>
      <c r="D9" t="s">
        <v>727</v>
      </c>
      <c r="E9" s="14" t="s">
        <v>1333</v>
      </c>
      <c r="F9" t="s">
        <v>1334</v>
      </c>
      <c r="G9">
        <v>0</v>
      </c>
      <c r="J9" s="12">
        <v>0</v>
      </c>
    </row>
    <row r="10" spans="1:15" s="13" customFormat="1" x14ac:dyDescent="0.3">
      <c r="A10" s="13">
        <v>206</v>
      </c>
      <c r="B10" s="13" t="s">
        <v>1335</v>
      </c>
      <c r="C10" s="13" t="s">
        <v>1322</v>
      </c>
      <c r="D10" s="13" t="s">
        <v>1336</v>
      </c>
      <c r="E10" s="13" t="s">
        <v>20</v>
      </c>
      <c r="F10" s="13" t="s">
        <v>21</v>
      </c>
      <c r="G10" s="13" t="s">
        <v>20</v>
      </c>
      <c r="H10" s="15">
        <v>55000000</v>
      </c>
      <c r="I10" s="15">
        <v>0</v>
      </c>
      <c r="J10" s="15"/>
      <c r="K10" s="15"/>
      <c r="N10" s="16"/>
    </row>
    <row r="11" spans="1:15" x14ac:dyDescent="0.3">
      <c r="A11">
        <v>206</v>
      </c>
      <c r="B11" t="s">
        <v>1335</v>
      </c>
      <c r="C11" s="14" t="s">
        <v>1322</v>
      </c>
      <c r="D11" t="s">
        <v>1336</v>
      </c>
      <c r="E11" s="14" t="s">
        <v>1337</v>
      </c>
      <c r="F11" t="s">
        <v>1338</v>
      </c>
      <c r="G11">
        <v>20</v>
      </c>
      <c r="J11" s="12">
        <v>55000000</v>
      </c>
      <c r="K11" s="12">
        <v>50610000</v>
      </c>
    </row>
    <row r="12" spans="1:15" x14ac:dyDescent="0.3">
      <c r="A12">
        <v>206</v>
      </c>
      <c r="B12" t="s">
        <v>1335</v>
      </c>
      <c r="C12" s="14" t="s">
        <v>1322</v>
      </c>
      <c r="D12" t="s">
        <v>1336</v>
      </c>
      <c r="E12" s="14" t="s">
        <v>1339</v>
      </c>
      <c r="F12" t="s">
        <v>1340</v>
      </c>
      <c r="G12">
        <v>0</v>
      </c>
      <c r="J12" s="12">
        <v>0</v>
      </c>
    </row>
    <row r="13" spans="1:15" s="13" customFormat="1" x14ac:dyDescent="0.3">
      <c r="A13" s="13">
        <v>207</v>
      </c>
      <c r="B13" s="13" t="s">
        <v>1341</v>
      </c>
      <c r="C13" s="13" t="s">
        <v>1342</v>
      </c>
      <c r="D13" s="13" t="s">
        <v>727</v>
      </c>
      <c r="E13" s="13" t="s">
        <v>20</v>
      </c>
      <c r="F13" s="13" t="s">
        <v>21</v>
      </c>
      <c r="G13" s="13" t="s">
        <v>20</v>
      </c>
      <c r="H13" s="15"/>
      <c r="I13" s="15"/>
      <c r="J13" s="15"/>
      <c r="K13" s="15"/>
      <c r="N13" s="16"/>
    </row>
    <row r="14" spans="1:15" x14ac:dyDescent="0.3">
      <c r="A14">
        <v>207</v>
      </c>
      <c r="B14" t="s">
        <v>1341</v>
      </c>
      <c r="C14" s="14" t="s">
        <v>1342</v>
      </c>
      <c r="D14" t="s">
        <v>727</v>
      </c>
      <c r="E14" s="14" t="s">
        <v>1343</v>
      </c>
      <c r="F14" t="s">
        <v>1344</v>
      </c>
      <c r="G14">
        <v>1</v>
      </c>
      <c r="J14" s="12">
        <v>41832755</v>
      </c>
      <c r="K14" s="12">
        <v>41832755</v>
      </c>
    </row>
    <row r="15" spans="1:15" s="13" customFormat="1" x14ac:dyDescent="0.3">
      <c r="A15" s="13">
        <v>207</v>
      </c>
      <c r="B15" s="13" t="s">
        <v>1345</v>
      </c>
      <c r="C15" s="13" t="s">
        <v>1346</v>
      </c>
      <c r="D15" s="13" t="s">
        <v>727</v>
      </c>
      <c r="E15" s="13" t="s">
        <v>20</v>
      </c>
      <c r="F15" s="13" t="s">
        <v>21</v>
      </c>
      <c r="G15" s="13" t="s">
        <v>20</v>
      </c>
      <c r="H15" s="15"/>
      <c r="I15" s="15"/>
      <c r="J15" s="15"/>
      <c r="K15" s="15"/>
      <c r="N15" s="16"/>
    </row>
    <row r="16" spans="1:15" x14ac:dyDescent="0.3">
      <c r="A16">
        <v>207</v>
      </c>
      <c r="B16" t="s">
        <v>1345</v>
      </c>
      <c r="C16" s="14" t="s">
        <v>1346</v>
      </c>
      <c r="D16" t="s">
        <v>727</v>
      </c>
      <c r="E16" s="14" t="s">
        <v>1347</v>
      </c>
      <c r="F16" t="s">
        <v>1348</v>
      </c>
      <c r="G16">
        <v>4</v>
      </c>
      <c r="J16" s="12">
        <v>194002756</v>
      </c>
      <c r="K16" s="12">
        <v>161567245</v>
      </c>
    </row>
    <row r="17" spans="1:14" s="13" customFormat="1" x14ac:dyDescent="0.3">
      <c r="A17" s="13">
        <v>207</v>
      </c>
      <c r="B17" s="13" t="s">
        <v>1349</v>
      </c>
      <c r="C17" s="13" t="s">
        <v>1350</v>
      </c>
      <c r="D17" s="13" t="s">
        <v>727</v>
      </c>
      <c r="E17" s="13" t="s">
        <v>20</v>
      </c>
      <c r="F17" s="13" t="s">
        <v>21</v>
      </c>
      <c r="G17" s="13" t="s">
        <v>20</v>
      </c>
      <c r="H17" s="15"/>
      <c r="I17" s="15"/>
      <c r="J17" s="15"/>
      <c r="K17" s="15"/>
      <c r="N17" s="16"/>
    </row>
    <row r="18" spans="1:14" x14ac:dyDescent="0.3">
      <c r="A18">
        <v>207</v>
      </c>
      <c r="B18" t="s">
        <v>1349</v>
      </c>
      <c r="C18" s="14" t="s">
        <v>1350</v>
      </c>
      <c r="D18" t="s">
        <v>727</v>
      </c>
      <c r="E18" s="14" t="s">
        <v>1351</v>
      </c>
      <c r="F18" t="s">
        <v>1352</v>
      </c>
      <c r="G18">
        <v>1</v>
      </c>
      <c r="J18" s="12">
        <v>77832755</v>
      </c>
      <c r="K18" s="12">
        <v>42000000</v>
      </c>
    </row>
    <row r="19" spans="1:14" s="13" customFormat="1" x14ac:dyDescent="0.3">
      <c r="A19" s="13">
        <v>207</v>
      </c>
      <c r="B19" s="13" t="s">
        <v>1353</v>
      </c>
      <c r="C19" s="13" t="s">
        <v>1354</v>
      </c>
      <c r="D19" s="13" t="s">
        <v>727</v>
      </c>
      <c r="E19" s="13" t="s">
        <v>20</v>
      </c>
      <c r="F19" s="13" t="s">
        <v>21</v>
      </c>
      <c r="G19" s="13" t="s">
        <v>20</v>
      </c>
      <c r="H19" s="15"/>
      <c r="I19" s="15"/>
      <c r="J19" s="15"/>
      <c r="K19" s="15"/>
      <c r="N19" s="16"/>
    </row>
    <row r="20" spans="1:14" x14ac:dyDescent="0.3">
      <c r="A20">
        <v>207</v>
      </c>
      <c r="B20" t="s">
        <v>1353</v>
      </c>
      <c r="C20" s="14" t="s">
        <v>1354</v>
      </c>
      <c r="D20" t="s">
        <v>727</v>
      </c>
      <c r="E20" s="14" t="s">
        <v>1355</v>
      </c>
      <c r="F20" t="s">
        <v>1356</v>
      </c>
      <c r="G20">
        <v>1</v>
      </c>
      <c r="J20" s="12">
        <v>155665510</v>
      </c>
    </row>
    <row r="21" spans="1:14" s="13" customFormat="1" x14ac:dyDescent="0.3">
      <c r="A21" s="13">
        <v>207</v>
      </c>
      <c r="B21" s="13" t="s">
        <v>1357</v>
      </c>
      <c r="C21" s="13" t="s">
        <v>1358</v>
      </c>
      <c r="D21" s="13" t="s">
        <v>727</v>
      </c>
      <c r="E21" s="13" t="s">
        <v>20</v>
      </c>
      <c r="F21" s="13" t="s">
        <v>21</v>
      </c>
      <c r="G21" s="13" t="s">
        <v>20</v>
      </c>
      <c r="H21" s="15"/>
      <c r="I21" s="15"/>
      <c r="J21" s="15"/>
      <c r="K21" s="15"/>
      <c r="N21" s="16"/>
    </row>
    <row r="22" spans="1:14" x14ac:dyDescent="0.3">
      <c r="A22">
        <v>207</v>
      </c>
      <c r="B22" t="s">
        <v>1359</v>
      </c>
      <c r="C22" s="14" t="s">
        <v>1358</v>
      </c>
      <c r="D22" t="s">
        <v>727</v>
      </c>
      <c r="E22" s="14" t="s">
        <v>1360</v>
      </c>
      <c r="F22" t="s">
        <v>1361</v>
      </c>
      <c r="G22">
        <v>1</v>
      </c>
      <c r="J22" s="12">
        <v>77832755</v>
      </c>
    </row>
    <row r="23" spans="1:14" s="13" customFormat="1" x14ac:dyDescent="0.3">
      <c r="A23" s="13">
        <v>207</v>
      </c>
      <c r="B23" s="13" t="s">
        <v>1362</v>
      </c>
      <c r="C23" s="13" t="s">
        <v>1363</v>
      </c>
      <c r="D23" s="13" t="s">
        <v>1364</v>
      </c>
      <c r="E23" s="13" t="s">
        <v>20</v>
      </c>
      <c r="F23" s="13" t="s">
        <v>21</v>
      </c>
      <c r="G23" s="13" t="s">
        <v>20</v>
      </c>
      <c r="H23" s="15">
        <v>60000000</v>
      </c>
      <c r="I23" s="15">
        <v>0</v>
      </c>
      <c r="J23" s="15"/>
      <c r="K23" s="15"/>
      <c r="N23" s="16"/>
    </row>
    <row r="24" spans="1:14" x14ac:dyDescent="0.3">
      <c r="A24">
        <v>207</v>
      </c>
      <c r="B24" t="s">
        <v>1362</v>
      </c>
      <c r="C24" s="14" t="s">
        <v>1363</v>
      </c>
      <c r="D24" t="s">
        <v>1364</v>
      </c>
      <c r="E24" s="14" t="s">
        <v>1365</v>
      </c>
      <c r="F24" t="s">
        <v>1366</v>
      </c>
      <c r="G24">
        <v>10</v>
      </c>
      <c r="J24" s="12">
        <v>60000000</v>
      </c>
      <c r="K24" s="12">
        <v>33000000</v>
      </c>
    </row>
    <row r="25" spans="1:14" x14ac:dyDescent="0.3">
      <c r="A25">
        <v>207</v>
      </c>
      <c r="B25" t="s">
        <v>1362</v>
      </c>
      <c r="C25" s="14" t="s">
        <v>1363</v>
      </c>
      <c r="D25" t="s">
        <v>1364</v>
      </c>
      <c r="E25" s="14" t="s">
        <v>1367</v>
      </c>
      <c r="F25" t="s">
        <v>1368</v>
      </c>
      <c r="G25">
        <v>0</v>
      </c>
      <c r="J25" s="12">
        <v>0</v>
      </c>
    </row>
    <row r="26" spans="1:14" s="13" customFormat="1" x14ac:dyDescent="0.3">
      <c r="A26" s="13">
        <v>207</v>
      </c>
      <c r="B26" s="13" t="s">
        <v>1369</v>
      </c>
      <c r="C26" s="13" t="s">
        <v>832</v>
      </c>
      <c r="D26" s="13" t="s">
        <v>727</v>
      </c>
      <c r="E26" s="13" t="s">
        <v>20</v>
      </c>
      <c r="F26" s="13" t="s">
        <v>21</v>
      </c>
      <c r="G26" s="13" t="s">
        <v>20</v>
      </c>
      <c r="H26" s="15"/>
      <c r="I26" s="15"/>
      <c r="J26" s="15"/>
      <c r="K26" s="15"/>
      <c r="N26" s="16"/>
    </row>
    <row r="27" spans="1:14" x14ac:dyDescent="0.3">
      <c r="A27">
        <v>207</v>
      </c>
      <c r="B27" t="s">
        <v>1369</v>
      </c>
      <c r="C27" s="14" t="s">
        <v>832</v>
      </c>
      <c r="D27" t="s">
        <v>727</v>
      </c>
      <c r="E27" s="14" t="s">
        <v>1370</v>
      </c>
      <c r="F27" t="s">
        <v>1371</v>
      </c>
      <c r="G27">
        <v>1</v>
      </c>
      <c r="J27" s="12">
        <v>377511839</v>
      </c>
      <c r="K27" s="12">
        <v>358717053</v>
      </c>
    </row>
    <row r="28" spans="1:14" x14ac:dyDescent="0.3">
      <c r="A28">
        <v>207</v>
      </c>
      <c r="B28" t="s">
        <v>1369</v>
      </c>
      <c r="C28" s="14" t="s">
        <v>832</v>
      </c>
      <c r="D28" t="s">
        <v>727</v>
      </c>
      <c r="E28" s="14" t="s">
        <v>1372</v>
      </c>
      <c r="F28" t="s">
        <v>1373</v>
      </c>
      <c r="G28">
        <v>1</v>
      </c>
      <c r="J28" s="12">
        <v>103995420</v>
      </c>
      <c r="K28" s="12">
        <v>95071634</v>
      </c>
    </row>
    <row r="29" spans="1:14" x14ac:dyDescent="0.3">
      <c r="A29">
        <v>207</v>
      </c>
      <c r="B29" t="s">
        <v>1369</v>
      </c>
      <c r="C29" s="14" t="s">
        <v>832</v>
      </c>
      <c r="D29" t="s">
        <v>727</v>
      </c>
      <c r="E29" s="14" t="s">
        <v>1374</v>
      </c>
      <c r="F29" t="s">
        <v>1375</v>
      </c>
      <c r="G29">
        <v>1</v>
      </c>
      <c r="J29" s="12">
        <v>103995420</v>
      </c>
      <c r="K29" s="12">
        <v>95071634</v>
      </c>
    </row>
    <row r="30" spans="1:14" s="13" customFormat="1" x14ac:dyDescent="0.3">
      <c r="A30" s="13">
        <v>207</v>
      </c>
      <c r="B30" s="13" t="s">
        <v>1376</v>
      </c>
      <c r="C30" s="13" t="s">
        <v>1377</v>
      </c>
      <c r="D30" s="13" t="s">
        <v>727</v>
      </c>
      <c r="E30" s="13" t="s">
        <v>20</v>
      </c>
      <c r="F30" s="13" t="s">
        <v>21</v>
      </c>
      <c r="G30" s="13" t="s">
        <v>20</v>
      </c>
      <c r="H30" s="15"/>
      <c r="I30" s="15"/>
      <c r="J30" s="15"/>
      <c r="K30" s="15"/>
      <c r="N30" s="16"/>
    </row>
    <row r="31" spans="1:14" x14ac:dyDescent="0.3">
      <c r="A31">
        <v>207</v>
      </c>
      <c r="B31" t="s">
        <v>1376</v>
      </c>
      <c r="C31" s="14" t="s">
        <v>1377</v>
      </c>
      <c r="D31" t="s">
        <v>727</v>
      </c>
      <c r="E31" s="14" t="s">
        <v>1378</v>
      </c>
      <c r="F31" t="s">
        <v>1379</v>
      </c>
      <c r="G31">
        <v>1</v>
      </c>
      <c r="J31" s="12">
        <v>114802420</v>
      </c>
      <c r="K31" s="12">
        <v>95071634</v>
      </c>
    </row>
    <row r="32" spans="1:14" x14ac:dyDescent="0.3">
      <c r="A32">
        <v>207</v>
      </c>
      <c r="B32" t="s">
        <v>1376</v>
      </c>
      <c r="C32" s="14" t="s">
        <v>1377</v>
      </c>
      <c r="D32" t="s">
        <v>727</v>
      </c>
      <c r="E32" s="14" t="s">
        <v>1380</v>
      </c>
      <c r="F32" t="s">
        <v>1381</v>
      </c>
      <c r="G32">
        <v>1</v>
      </c>
      <c r="J32" s="12">
        <v>548567577</v>
      </c>
      <c r="K32" s="12">
        <v>519271792</v>
      </c>
    </row>
    <row r="33" spans="1:14" x14ac:dyDescent="0.3">
      <c r="A33">
        <v>207</v>
      </c>
      <c r="B33" t="s">
        <v>1376</v>
      </c>
      <c r="C33" s="14" t="s">
        <v>1377</v>
      </c>
      <c r="D33" t="s">
        <v>727</v>
      </c>
      <c r="E33" s="14" t="s">
        <v>1382</v>
      </c>
      <c r="F33" t="s">
        <v>1383</v>
      </c>
      <c r="G33">
        <v>1</v>
      </c>
      <c r="J33" s="12">
        <v>542433213</v>
      </c>
      <c r="K33" s="12">
        <v>478759427</v>
      </c>
    </row>
    <row r="34" spans="1:14" s="13" customFormat="1" x14ac:dyDescent="0.3">
      <c r="A34" s="13">
        <v>207</v>
      </c>
      <c r="B34" s="13" t="s">
        <v>1384</v>
      </c>
      <c r="C34" s="13" t="s">
        <v>1385</v>
      </c>
      <c r="D34" s="13" t="s">
        <v>727</v>
      </c>
      <c r="E34" s="13" t="s">
        <v>20</v>
      </c>
      <c r="F34" s="13" t="s">
        <v>21</v>
      </c>
      <c r="G34" s="13" t="s">
        <v>20</v>
      </c>
      <c r="H34" s="15"/>
      <c r="I34" s="15"/>
      <c r="J34" s="15"/>
      <c r="K34" s="15"/>
      <c r="N34" s="16"/>
    </row>
    <row r="35" spans="1:14" x14ac:dyDescent="0.3">
      <c r="A35">
        <v>207</v>
      </c>
      <c r="B35" t="s">
        <v>1384</v>
      </c>
      <c r="C35" s="14" t="s">
        <v>1385</v>
      </c>
      <c r="D35" t="s">
        <v>727</v>
      </c>
      <c r="E35" s="14" t="s">
        <v>1386</v>
      </c>
      <c r="F35" t="s">
        <v>1387</v>
      </c>
      <c r="G35">
        <v>1</v>
      </c>
      <c r="J35" s="12">
        <v>1744177491</v>
      </c>
      <c r="K35" s="12">
        <v>531683358</v>
      </c>
    </row>
    <row r="36" spans="1:14" x14ac:dyDescent="0.3">
      <c r="A36">
        <v>207</v>
      </c>
      <c r="B36" t="s">
        <v>1384</v>
      </c>
      <c r="C36" s="14" t="s">
        <v>1385</v>
      </c>
      <c r="D36" t="s">
        <v>727</v>
      </c>
      <c r="E36" s="14" t="s">
        <v>1388</v>
      </c>
      <c r="F36" t="s">
        <v>1389</v>
      </c>
      <c r="G36">
        <v>1</v>
      </c>
      <c r="J36" s="12">
        <v>311868973</v>
      </c>
      <c r="K36" s="12">
        <v>26705821</v>
      </c>
    </row>
    <row r="37" spans="1:14" x14ac:dyDescent="0.3">
      <c r="A37">
        <v>207</v>
      </c>
      <c r="B37" t="s">
        <v>1384</v>
      </c>
      <c r="C37" s="14" t="s">
        <v>1385</v>
      </c>
      <c r="D37" t="s">
        <v>727</v>
      </c>
      <c r="E37" s="14" t="s">
        <v>1390</v>
      </c>
      <c r="F37" t="s">
        <v>1391</v>
      </c>
      <c r="G37">
        <v>1</v>
      </c>
      <c r="J37" s="12">
        <v>252744045</v>
      </c>
      <c r="K37" s="12">
        <v>252744045</v>
      </c>
    </row>
    <row r="38" spans="1:14" x14ac:dyDescent="0.3">
      <c r="A38">
        <v>207</v>
      </c>
      <c r="B38" t="s">
        <v>1384</v>
      </c>
      <c r="C38" s="14" t="s">
        <v>1385</v>
      </c>
      <c r="D38" t="s">
        <v>727</v>
      </c>
      <c r="E38" s="14" t="s">
        <v>1392</v>
      </c>
      <c r="F38" t="s">
        <v>1393</v>
      </c>
      <c r="G38">
        <v>1</v>
      </c>
      <c r="J38" s="12">
        <v>192367618</v>
      </c>
      <c r="K38" s="12">
        <v>93600000</v>
      </c>
    </row>
    <row r="39" spans="1:14" s="13" customFormat="1" x14ac:dyDescent="0.3">
      <c r="A39" s="13">
        <v>207</v>
      </c>
      <c r="B39" s="13" t="s">
        <v>1394</v>
      </c>
      <c r="C39" s="13" t="s">
        <v>1385</v>
      </c>
      <c r="D39" s="13" t="s">
        <v>727</v>
      </c>
      <c r="E39" s="13" t="s">
        <v>20</v>
      </c>
      <c r="F39" s="13" t="s">
        <v>21</v>
      </c>
      <c r="G39" s="13" t="s">
        <v>20</v>
      </c>
      <c r="H39" s="15"/>
      <c r="I39" s="15"/>
      <c r="J39" s="15"/>
      <c r="K39" s="15"/>
      <c r="N39" s="16"/>
    </row>
    <row r="40" spans="1:14" x14ac:dyDescent="0.3">
      <c r="A40">
        <v>207</v>
      </c>
      <c r="B40" t="s">
        <v>1394</v>
      </c>
      <c r="C40" s="14" t="s">
        <v>1385</v>
      </c>
      <c r="D40" t="s">
        <v>727</v>
      </c>
      <c r="E40" s="14" t="s">
        <v>1395</v>
      </c>
      <c r="F40" t="s">
        <v>1396</v>
      </c>
      <c r="G40">
        <v>1</v>
      </c>
      <c r="J40" s="12">
        <v>268594560</v>
      </c>
      <c r="K40" s="12">
        <v>90000000</v>
      </c>
    </row>
    <row r="41" spans="1:14" x14ac:dyDescent="0.3">
      <c r="A41">
        <v>207</v>
      </c>
      <c r="B41" t="s">
        <v>1394</v>
      </c>
      <c r="C41" s="14" t="s">
        <v>1385</v>
      </c>
      <c r="D41" t="s">
        <v>727</v>
      </c>
      <c r="E41" s="14" t="s">
        <v>1397</v>
      </c>
      <c r="F41" t="s">
        <v>1391</v>
      </c>
      <c r="G41">
        <v>1</v>
      </c>
      <c r="J41" s="12">
        <v>106584000</v>
      </c>
    </row>
    <row r="42" spans="1:14" x14ac:dyDescent="0.3">
      <c r="A42">
        <v>207</v>
      </c>
      <c r="B42" t="s">
        <v>1394</v>
      </c>
      <c r="C42" s="14" t="s">
        <v>1385</v>
      </c>
      <c r="D42" t="s">
        <v>727</v>
      </c>
      <c r="E42" s="14" t="s">
        <v>1398</v>
      </c>
      <c r="F42" t="s">
        <v>1399</v>
      </c>
      <c r="G42">
        <v>4.9580000000000002</v>
      </c>
      <c r="J42" s="12">
        <v>6566459486</v>
      </c>
      <c r="K42" s="12">
        <v>6566459486</v>
      </c>
    </row>
    <row r="43" spans="1:14" s="13" customFormat="1" x14ac:dyDescent="0.3">
      <c r="A43" s="13">
        <v>207</v>
      </c>
      <c r="B43" s="13" t="s">
        <v>1400</v>
      </c>
      <c r="C43" s="13" t="s">
        <v>1377</v>
      </c>
      <c r="D43" s="13" t="s">
        <v>727</v>
      </c>
      <c r="E43" s="13" t="s">
        <v>20</v>
      </c>
      <c r="F43" s="13" t="s">
        <v>21</v>
      </c>
      <c r="G43" s="13" t="s">
        <v>20</v>
      </c>
      <c r="H43" s="15"/>
      <c r="I43" s="15"/>
      <c r="J43" s="15"/>
      <c r="K43" s="15"/>
      <c r="N43" s="16"/>
    </row>
    <row r="44" spans="1:14" x14ac:dyDescent="0.3">
      <c r="A44">
        <v>207</v>
      </c>
      <c r="B44" t="s">
        <v>1400</v>
      </c>
      <c r="C44" s="14" t="s">
        <v>1377</v>
      </c>
      <c r="D44" t="s">
        <v>727</v>
      </c>
      <c r="E44" s="14" t="s">
        <v>1401</v>
      </c>
      <c r="F44" t="s">
        <v>1402</v>
      </c>
      <c r="G44">
        <v>1.006</v>
      </c>
      <c r="J44" s="12">
        <v>411111381</v>
      </c>
      <c r="K44" s="12">
        <v>290871846</v>
      </c>
    </row>
    <row r="45" spans="1:14" x14ac:dyDescent="0.3">
      <c r="A45">
        <v>207</v>
      </c>
      <c r="B45" t="s">
        <v>1400</v>
      </c>
      <c r="C45" s="14" t="s">
        <v>1377</v>
      </c>
      <c r="D45" t="s">
        <v>727</v>
      </c>
      <c r="E45" s="14" t="s">
        <v>1403</v>
      </c>
      <c r="F45" t="s">
        <v>1404</v>
      </c>
      <c r="G45">
        <v>17.643999999999998</v>
      </c>
      <c r="J45" s="12">
        <v>682196060</v>
      </c>
      <c r="K45" s="12">
        <v>386833925</v>
      </c>
    </row>
    <row r="46" spans="1:14" x14ac:dyDescent="0.3">
      <c r="A46">
        <v>207</v>
      </c>
      <c r="B46" t="s">
        <v>1400</v>
      </c>
      <c r="C46" s="14" t="s">
        <v>1377</v>
      </c>
      <c r="D46" t="s">
        <v>727</v>
      </c>
      <c r="E46" s="14" t="s">
        <v>1405</v>
      </c>
      <c r="F46" t="s">
        <v>1406</v>
      </c>
      <c r="G46">
        <v>15.096</v>
      </c>
      <c r="J46" s="12">
        <v>353613945</v>
      </c>
      <c r="K46" s="12">
        <v>211340175</v>
      </c>
    </row>
    <row r="47" spans="1:14" x14ac:dyDescent="0.3">
      <c r="A47">
        <v>207</v>
      </c>
      <c r="B47" t="s">
        <v>1400</v>
      </c>
      <c r="C47" s="14" t="s">
        <v>1377</v>
      </c>
      <c r="D47" t="s">
        <v>727</v>
      </c>
      <c r="E47" s="14" t="s">
        <v>1407</v>
      </c>
      <c r="F47" t="s">
        <v>1408</v>
      </c>
      <c r="G47">
        <v>1</v>
      </c>
      <c r="J47" s="12">
        <v>1388788600</v>
      </c>
      <c r="K47" s="12">
        <v>1271549339</v>
      </c>
    </row>
    <row r="48" spans="1:14" x14ac:dyDescent="0.3">
      <c r="A48">
        <v>207</v>
      </c>
      <c r="B48" t="s">
        <v>1400</v>
      </c>
      <c r="C48" s="14" t="s">
        <v>1377</v>
      </c>
      <c r="D48" t="s">
        <v>727</v>
      </c>
      <c r="E48" s="14" t="s">
        <v>1409</v>
      </c>
      <c r="F48" t="s">
        <v>1396</v>
      </c>
      <c r="G48">
        <v>1</v>
      </c>
      <c r="J48" s="12">
        <v>268594560</v>
      </c>
      <c r="K48" s="12">
        <v>222000000</v>
      </c>
    </row>
    <row r="49" spans="1:15" x14ac:dyDescent="0.3">
      <c r="A49">
        <v>207</v>
      </c>
      <c r="B49" t="s">
        <v>1400</v>
      </c>
      <c r="C49" s="14" t="s">
        <v>1377</v>
      </c>
      <c r="D49" t="s">
        <v>727</v>
      </c>
      <c r="E49" s="14" t="s">
        <v>1410</v>
      </c>
      <c r="F49" t="s">
        <v>1391</v>
      </c>
      <c r="G49">
        <v>1</v>
      </c>
      <c r="J49" s="12">
        <v>758720530</v>
      </c>
      <c r="K49" s="12">
        <v>512725000</v>
      </c>
    </row>
    <row r="50" spans="1:15" s="13" customFormat="1" x14ac:dyDescent="0.3">
      <c r="A50" s="13">
        <v>208</v>
      </c>
      <c r="B50" s="13" t="s">
        <v>1411</v>
      </c>
      <c r="C50" s="13" t="s">
        <v>1412</v>
      </c>
      <c r="D50" s="13" t="s">
        <v>727</v>
      </c>
      <c r="E50" s="13" t="s">
        <v>20</v>
      </c>
      <c r="F50" s="13" t="s">
        <v>21</v>
      </c>
      <c r="G50" s="13" t="s">
        <v>20</v>
      </c>
      <c r="H50" s="15"/>
      <c r="I50" s="15"/>
      <c r="J50" s="15"/>
      <c r="K50" s="15"/>
      <c r="N50" s="16"/>
    </row>
    <row r="51" spans="1:15" x14ac:dyDescent="0.3">
      <c r="A51">
        <v>208</v>
      </c>
      <c r="B51" t="s">
        <v>1411</v>
      </c>
      <c r="C51" s="14" t="s">
        <v>1412</v>
      </c>
      <c r="D51" t="s">
        <v>727</v>
      </c>
      <c r="E51" s="14" t="s">
        <v>1413</v>
      </c>
      <c r="F51" t="s">
        <v>1414</v>
      </c>
      <c r="G51">
        <v>1</v>
      </c>
      <c r="J51" s="12">
        <v>19043502</v>
      </c>
      <c r="K51" s="12">
        <v>17500000</v>
      </c>
    </row>
    <row r="52" spans="1:15" s="13" customFormat="1" x14ac:dyDescent="0.3">
      <c r="A52" s="13">
        <v>208</v>
      </c>
      <c r="B52" s="13" t="s">
        <v>1415</v>
      </c>
      <c r="C52" s="13" t="s">
        <v>1377</v>
      </c>
      <c r="D52" s="13" t="s">
        <v>1416</v>
      </c>
      <c r="E52" s="13" t="s">
        <v>20</v>
      </c>
      <c r="F52" s="13" t="s">
        <v>21</v>
      </c>
      <c r="G52" s="13" t="s">
        <v>20</v>
      </c>
      <c r="H52" s="15">
        <v>200000000</v>
      </c>
      <c r="I52" s="15">
        <v>92500000</v>
      </c>
      <c r="J52" s="15"/>
      <c r="K52" s="15"/>
      <c r="N52" s="16"/>
    </row>
    <row r="53" spans="1:15" x14ac:dyDescent="0.3">
      <c r="A53">
        <v>208</v>
      </c>
      <c r="B53" t="s">
        <v>1415</v>
      </c>
      <c r="C53" s="14" t="s">
        <v>1377</v>
      </c>
      <c r="D53" t="s">
        <v>1416</v>
      </c>
      <c r="E53" s="14" t="s">
        <v>1417</v>
      </c>
      <c r="F53" t="s">
        <v>1418</v>
      </c>
      <c r="G53">
        <v>0</v>
      </c>
      <c r="J53" s="12">
        <v>0</v>
      </c>
    </row>
    <row r="54" spans="1:15" ht="57.6" x14ac:dyDescent="0.3">
      <c r="A54">
        <v>208</v>
      </c>
      <c r="B54" t="s">
        <v>1415</v>
      </c>
      <c r="C54" s="14" t="s">
        <v>1377</v>
      </c>
      <c r="D54" t="s">
        <v>1416</v>
      </c>
      <c r="E54" s="14" t="s">
        <v>1417</v>
      </c>
      <c r="F54" t="s">
        <v>1418</v>
      </c>
      <c r="G54">
        <v>10</v>
      </c>
      <c r="J54" s="12">
        <v>70000000</v>
      </c>
      <c r="K54" s="12">
        <v>69500000</v>
      </c>
      <c r="L54">
        <v>5</v>
      </c>
      <c r="M54" s="99">
        <v>49000000</v>
      </c>
      <c r="N54" s="77">
        <v>28000000</v>
      </c>
      <c r="O54" s="8" t="s">
        <v>1419</v>
      </c>
    </row>
    <row r="55" spans="1:15" ht="72" x14ac:dyDescent="0.3">
      <c r="A55">
        <v>208</v>
      </c>
      <c r="B55" t="s">
        <v>1415</v>
      </c>
      <c r="C55" s="14" t="s">
        <v>1377</v>
      </c>
      <c r="D55" t="s">
        <v>1416</v>
      </c>
      <c r="E55" s="14" t="s">
        <v>1420</v>
      </c>
      <c r="F55" t="s">
        <v>1421</v>
      </c>
      <c r="G55">
        <v>10</v>
      </c>
      <c r="J55" s="12">
        <v>80000000</v>
      </c>
      <c r="K55" s="12">
        <v>77700000</v>
      </c>
      <c r="L55">
        <v>7</v>
      </c>
      <c r="M55" s="99">
        <v>43500000</v>
      </c>
      <c r="N55" s="77">
        <v>31400000</v>
      </c>
      <c r="O55" s="8" t="s">
        <v>1422</v>
      </c>
    </row>
    <row r="56" spans="1:15" x14ac:dyDescent="0.3">
      <c r="A56">
        <v>208</v>
      </c>
      <c r="B56" t="s">
        <v>1415</v>
      </c>
      <c r="C56" s="14" t="s">
        <v>1377</v>
      </c>
      <c r="D56" t="s">
        <v>1416</v>
      </c>
      <c r="E56" s="14" t="s">
        <v>1420</v>
      </c>
      <c r="F56" t="s">
        <v>1421</v>
      </c>
      <c r="G56">
        <v>220</v>
      </c>
      <c r="J56" s="12">
        <v>50000000</v>
      </c>
      <c r="K56" s="12">
        <v>42590000</v>
      </c>
    </row>
    <row r="57" spans="1:15" s="13" customFormat="1" x14ac:dyDescent="0.3">
      <c r="A57" s="13">
        <v>208</v>
      </c>
      <c r="B57" s="13" t="s">
        <v>1423</v>
      </c>
      <c r="C57" s="13" t="s">
        <v>1424</v>
      </c>
      <c r="D57" s="13" t="s">
        <v>727</v>
      </c>
      <c r="E57" s="13" t="s">
        <v>20</v>
      </c>
      <c r="F57" s="13" t="s">
        <v>21</v>
      </c>
      <c r="G57" s="13" t="s">
        <v>20</v>
      </c>
      <c r="H57" s="15"/>
      <c r="I57" s="15"/>
      <c r="J57" s="15"/>
      <c r="K57" s="15"/>
      <c r="N57" s="16"/>
    </row>
    <row r="58" spans="1:15" x14ac:dyDescent="0.3">
      <c r="A58">
        <v>208</v>
      </c>
      <c r="B58" t="s">
        <v>1423</v>
      </c>
      <c r="C58" s="14" t="s">
        <v>1424</v>
      </c>
      <c r="D58" t="s">
        <v>727</v>
      </c>
      <c r="E58" s="14" t="s">
        <v>1425</v>
      </c>
      <c r="F58" t="s">
        <v>1426</v>
      </c>
      <c r="G58">
        <v>1</v>
      </c>
      <c r="J58" s="12">
        <v>300254049</v>
      </c>
      <c r="K58" s="12">
        <v>266608075</v>
      </c>
    </row>
    <row r="59" spans="1:15" x14ac:dyDescent="0.3">
      <c r="A59">
        <v>208</v>
      </c>
      <c r="B59" t="s">
        <v>1423</v>
      </c>
      <c r="C59" s="14" t="s">
        <v>1424</v>
      </c>
      <c r="D59" t="s">
        <v>727</v>
      </c>
      <c r="E59" s="14" t="s">
        <v>1427</v>
      </c>
      <c r="F59" t="s">
        <v>1428</v>
      </c>
      <c r="G59">
        <v>1</v>
      </c>
      <c r="J59" s="12">
        <v>223658635</v>
      </c>
      <c r="K59" s="12">
        <v>190012661</v>
      </c>
    </row>
    <row r="60" spans="1:15" x14ac:dyDescent="0.3">
      <c r="A60">
        <v>208</v>
      </c>
      <c r="B60" t="s">
        <v>1423</v>
      </c>
      <c r="C60" s="14" t="s">
        <v>1424</v>
      </c>
      <c r="D60" t="s">
        <v>727</v>
      </c>
      <c r="E60" s="14" t="s">
        <v>1429</v>
      </c>
      <c r="F60" t="s">
        <v>1430</v>
      </c>
      <c r="G60">
        <v>1</v>
      </c>
      <c r="J60" s="12">
        <v>214979767</v>
      </c>
    </row>
    <row r="61" spans="1:15" x14ac:dyDescent="0.3">
      <c r="A61">
        <v>208</v>
      </c>
      <c r="B61" t="s">
        <v>1423</v>
      </c>
      <c r="C61" s="14" t="s">
        <v>1424</v>
      </c>
      <c r="D61" t="s">
        <v>727</v>
      </c>
      <c r="E61" s="14" t="s">
        <v>1431</v>
      </c>
      <c r="F61" t="s">
        <v>1334</v>
      </c>
      <c r="G61">
        <v>1</v>
      </c>
      <c r="J61" s="12">
        <v>28800000</v>
      </c>
    </row>
    <row r="62" spans="1:15" s="13" customFormat="1" x14ac:dyDescent="0.3">
      <c r="A62" s="13">
        <v>208</v>
      </c>
      <c r="B62" s="13" t="s">
        <v>1432</v>
      </c>
      <c r="C62" s="13" t="s">
        <v>1377</v>
      </c>
      <c r="D62" s="13" t="s">
        <v>727</v>
      </c>
      <c r="E62" s="13" t="s">
        <v>20</v>
      </c>
      <c r="F62" s="13" t="s">
        <v>21</v>
      </c>
      <c r="G62" s="13" t="s">
        <v>20</v>
      </c>
      <c r="H62" s="15"/>
      <c r="I62" s="15"/>
      <c r="J62" s="15"/>
      <c r="K62" s="15"/>
      <c r="N62" s="16"/>
    </row>
    <row r="63" spans="1:15" x14ac:dyDescent="0.3">
      <c r="A63">
        <v>208</v>
      </c>
      <c r="B63" t="s">
        <v>1432</v>
      </c>
      <c r="C63" s="14" t="s">
        <v>1377</v>
      </c>
      <c r="D63" t="s">
        <v>727</v>
      </c>
      <c r="E63" s="14" t="s">
        <v>1433</v>
      </c>
      <c r="F63" t="s">
        <v>1434</v>
      </c>
      <c r="G63">
        <v>2</v>
      </c>
      <c r="J63" s="12">
        <v>100731322</v>
      </c>
      <c r="K63" s="12">
        <v>88955231</v>
      </c>
    </row>
    <row r="64" spans="1:15" x14ac:dyDescent="0.3">
      <c r="A64">
        <v>208</v>
      </c>
      <c r="B64" t="s">
        <v>1432</v>
      </c>
      <c r="C64" s="14" t="s">
        <v>1377</v>
      </c>
      <c r="D64" t="s">
        <v>727</v>
      </c>
      <c r="E64" s="14" t="s">
        <v>1435</v>
      </c>
      <c r="F64" t="s">
        <v>1334</v>
      </c>
      <c r="G64">
        <v>1</v>
      </c>
      <c r="J64" s="12">
        <v>35616000</v>
      </c>
      <c r="K64" s="12">
        <v>30000000</v>
      </c>
    </row>
    <row r="65" spans="1:14" x14ac:dyDescent="0.3">
      <c r="A65">
        <v>208</v>
      </c>
      <c r="B65" t="s">
        <v>1432</v>
      </c>
      <c r="C65" s="14" t="s">
        <v>1377</v>
      </c>
      <c r="D65" t="s">
        <v>727</v>
      </c>
      <c r="E65" s="14" t="s">
        <v>1436</v>
      </c>
      <c r="F65" t="s">
        <v>1437</v>
      </c>
      <c r="G65">
        <v>250</v>
      </c>
      <c r="J65" s="12">
        <v>677248160</v>
      </c>
      <c r="K65" s="12">
        <v>643068691</v>
      </c>
    </row>
    <row r="66" spans="1:14" x14ac:dyDescent="0.3">
      <c r="A66">
        <v>208</v>
      </c>
      <c r="B66" t="s">
        <v>1432</v>
      </c>
      <c r="C66" s="14" t="s">
        <v>1377</v>
      </c>
      <c r="D66" t="s">
        <v>727</v>
      </c>
      <c r="E66" s="14" t="s">
        <v>1438</v>
      </c>
      <c r="F66" t="s">
        <v>1439</v>
      </c>
      <c r="G66">
        <v>1</v>
      </c>
      <c r="J66" s="12">
        <v>214868463</v>
      </c>
      <c r="K66" s="12">
        <v>179540190</v>
      </c>
    </row>
    <row r="67" spans="1:14" x14ac:dyDescent="0.3">
      <c r="A67">
        <v>208</v>
      </c>
      <c r="B67" t="s">
        <v>1432</v>
      </c>
      <c r="C67" s="14" t="s">
        <v>1377</v>
      </c>
      <c r="D67" t="s">
        <v>727</v>
      </c>
      <c r="E67" s="14" t="s">
        <v>1440</v>
      </c>
      <c r="F67" t="s">
        <v>1441</v>
      </c>
      <c r="G67">
        <v>1</v>
      </c>
      <c r="J67" s="12">
        <v>250809729</v>
      </c>
    </row>
    <row r="68" spans="1:14" s="13" customFormat="1" x14ac:dyDescent="0.3">
      <c r="A68" s="13">
        <v>208</v>
      </c>
      <c r="B68" s="13" t="s">
        <v>1442</v>
      </c>
      <c r="C68" s="13" t="s">
        <v>832</v>
      </c>
      <c r="D68" s="13" t="s">
        <v>727</v>
      </c>
      <c r="E68" s="13" t="s">
        <v>20</v>
      </c>
      <c r="F68" s="13" t="s">
        <v>21</v>
      </c>
      <c r="G68" s="13" t="s">
        <v>20</v>
      </c>
      <c r="H68" s="15"/>
      <c r="I68" s="15"/>
      <c r="J68" s="15"/>
      <c r="K68" s="15"/>
      <c r="N68" s="16"/>
    </row>
    <row r="69" spans="1:14" x14ac:dyDescent="0.3">
      <c r="A69">
        <v>208</v>
      </c>
      <c r="B69" t="s">
        <v>1442</v>
      </c>
      <c r="C69" s="14" t="s">
        <v>832</v>
      </c>
      <c r="D69" t="s">
        <v>727</v>
      </c>
      <c r="E69" s="14" t="s">
        <v>1443</v>
      </c>
      <c r="F69" t="s">
        <v>1444</v>
      </c>
      <c r="G69">
        <v>500</v>
      </c>
      <c r="J69" s="12">
        <v>279241613</v>
      </c>
      <c r="K69" s="12">
        <v>251392341</v>
      </c>
    </row>
    <row r="70" spans="1:14" x14ac:dyDescent="0.3">
      <c r="A70">
        <v>208</v>
      </c>
      <c r="B70" t="s">
        <v>1442</v>
      </c>
      <c r="C70" s="14" t="s">
        <v>832</v>
      </c>
      <c r="D70" t="s">
        <v>727</v>
      </c>
      <c r="E70" s="14" t="s">
        <v>1445</v>
      </c>
      <c r="F70" t="s">
        <v>1446</v>
      </c>
      <c r="G70">
        <v>4</v>
      </c>
      <c r="J70" s="12">
        <v>615167977</v>
      </c>
      <c r="K70" s="12">
        <v>586352588</v>
      </c>
    </row>
    <row r="71" spans="1:14" x14ac:dyDescent="0.3">
      <c r="A71">
        <v>208</v>
      </c>
      <c r="B71" t="s">
        <v>1442</v>
      </c>
      <c r="C71" s="14" t="s">
        <v>832</v>
      </c>
      <c r="D71" t="s">
        <v>727</v>
      </c>
      <c r="E71" s="14" t="s">
        <v>1447</v>
      </c>
      <c r="F71" t="s">
        <v>1448</v>
      </c>
      <c r="G71">
        <v>1</v>
      </c>
      <c r="J71" s="12">
        <v>179149806</v>
      </c>
    </row>
    <row r="72" spans="1:14" x14ac:dyDescent="0.3">
      <c r="A72">
        <v>208</v>
      </c>
      <c r="B72" t="s">
        <v>1442</v>
      </c>
      <c r="C72" s="14" t="s">
        <v>832</v>
      </c>
      <c r="D72" t="s">
        <v>727</v>
      </c>
      <c r="E72" s="14" t="s">
        <v>1449</v>
      </c>
      <c r="F72" t="s">
        <v>1450</v>
      </c>
      <c r="G72">
        <v>1</v>
      </c>
      <c r="J72" s="12">
        <v>24000000</v>
      </c>
      <c r="K72" s="12">
        <v>24000000</v>
      </c>
    </row>
    <row r="73" spans="1:14" s="13" customFormat="1" x14ac:dyDescent="0.3">
      <c r="A73" s="13">
        <v>208</v>
      </c>
      <c r="B73" s="13" t="s">
        <v>1451</v>
      </c>
      <c r="C73" s="13" t="s">
        <v>832</v>
      </c>
      <c r="D73" s="13" t="s">
        <v>727</v>
      </c>
      <c r="E73" s="13" t="s">
        <v>20</v>
      </c>
      <c r="F73" s="13" t="s">
        <v>21</v>
      </c>
      <c r="G73" s="13" t="s">
        <v>20</v>
      </c>
      <c r="H73" s="15"/>
      <c r="I73" s="15"/>
      <c r="J73" s="15"/>
      <c r="K73" s="15"/>
      <c r="N73" s="16"/>
    </row>
    <row r="74" spans="1:14" x14ac:dyDescent="0.3">
      <c r="A74">
        <v>208</v>
      </c>
      <c r="B74" t="s">
        <v>1451</v>
      </c>
      <c r="C74" s="14" t="s">
        <v>832</v>
      </c>
      <c r="D74" t="s">
        <v>727</v>
      </c>
      <c r="E74" s="14" t="s">
        <v>1452</v>
      </c>
      <c r="F74" t="s">
        <v>1453</v>
      </c>
      <c r="G74">
        <v>70</v>
      </c>
      <c r="J74" s="12">
        <v>673128000</v>
      </c>
      <c r="K74" s="12">
        <v>673128000</v>
      </c>
    </row>
    <row r="75" spans="1:14" x14ac:dyDescent="0.3">
      <c r="A75">
        <v>208</v>
      </c>
      <c r="B75" t="s">
        <v>1451</v>
      </c>
      <c r="C75" s="14" t="s">
        <v>832</v>
      </c>
      <c r="D75" t="s">
        <v>727</v>
      </c>
      <c r="E75" s="14" t="s">
        <v>1454</v>
      </c>
      <c r="F75" t="s">
        <v>1455</v>
      </c>
      <c r="G75">
        <v>40</v>
      </c>
      <c r="J75" s="12">
        <v>2805244000</v>
      </c>
      <c r="K75" s="12">
        <v>2674494000</v>
      </c>
    </row>
    <row r="76" spans="1:14" x14ac:dyDescent="0.3">
      <c r="A76">
        <v>208</v>
      </c>
      <c r="B76" t="s">
        <v>1451</v>
      </c>
      <c r="C76" s="14" t="s">
        <v>832</v>
      </c>
      <c r="D76" t="s">
        <v>727</v>
      </c>
      <c r="E76" s="14" t="s">
        <v>1456</v>
      </c>
      <c r="F76" t="s">
        <v>1457</v>
      </c>
      <c r="G76">
        <v>1</v>
      </c>
      <c r="J76" s="12">
        <v>465759088</v>
      </c>
      <c r="K76" s="12">
        <v>431134088</v>
      </c>
    </row>
    <row r="77" spans="1:14" x14ac:dyDescent="0.3">
      <c r="A77">
        <v>208</v>
      </c>
      <c r="B77" t="s">
        <v>1451</v>
      </c>
      <c r="C77" s="14" t="s">
        <v>832</v>
      </c>
      <c r="D77" t="s">
        <v>727</v>
      </c>
      <c r="E77" s="14" t="s">
        <v>1458</v>
      </c>
      <c r="F77" t="s">
        <v>1459</v>
      </c>
      <c r="G77">
        <v>1</v>
      </c>
      <c r="J77" s="12">
        <v>190944000</v>
      </c>
      <c r="K77" s="12">
        <v>84000000</v>
      </c>
    </row>
    <row r="78" spans="1:14" s="13" customFormat="1" x14ac:dyDescent="0.3">
      <c r="A78" s="13">
        <v>217</v>
      </c>
      <c r="B78" s="13" t="s">
        <v>1460</v>
      </c>
      <c r="C78" s="13" t="s">
        <v>1461</v>
      </c>
      <c r="D78" s="13" t="s">
        <v>727</v>
      </c>
      <c r="E78" s="13" t="s">
        <v>20</v>
      </c>
      <c r="F78" s="13" t="s">
        <v>21</v>
      </c>
      <c r="G78" s="13" t="s">
        <v>20</v>
      </c>
      <c r="H78" s="15">
        <v>6985316</v>
      </c>
      <c r="I78" s="15"/>
      <c r="J78" s="15"/>
      <c r="K78" s="15"/>
      <c r="N78" s="16"/>
    </row>
    <row r="79" spans="1:14" x14ac:dyDescent="0.3">
      <c r="A79">
        <v>217</v>
      </c>
      <c r="B79" t="s">
        <v>1460</v>
      </c>
      <c r="C79" s="14" t="s">
        <v>1461</v>
      </c>
      <c r="D79" t="s">
        <v>727</v>
      </c>
      <c r="E79" s="14" t="s">
        <v>1462</v>
      </c>
      <c r="F79" t="s">
        <v>1459</v>
      </c>
      <c r="G79">
        <v>1</v>
      </c>
      <c r="J79" s="12">
        <v>6985316</v>
      </c>
      <c r="K79" s="12">
        <v>6985314</v>
      </c>
    </row>
    <row r="80" spans="1:14" s="13" customFormat="1" x14ac:dyDescent="0.3">
      <c r="A80" s="13">
        <v>217</v>
      </c>
      <c r="B80" s="13" t="s">
        <v>1463</v>
      </c>
      <c r="C80" s="13" t="s">
        <v>832</v>
      </c>
      <c r="D80" s="13" t="s">
        <v>727</v>
      </c>
      <c r="E80" s="13" t="s">
        <v>20</v>
      </c>
      <c r="F80" s="13" t="s">
        <v>21</v>
      </c>
      <c r="G80" s="13" t="s">
        <v>20</v>
      </c>
      <c r="H80" s="15">
        <v>14140</v>
      </c>
      <c r="I80" s="15"/>
      <c r="J80" s="15"/>
      <c r="K80" s="15"/>
      <c r="N80" s="16"/>
    </row>
    <row r="81" spans="1:14" x14ac:dyDescent="0.3">
      <c r="A81">
        <v>217</v>
      </c>
      <c r="B81" t="s">
        <v>1463</v>
      </c>
      <c r="C81" s="14" t="s">
        <v>832</v>
      </c>
      <c r="D81" t="s">
        <v>727</v>
      </c>
      <c r="E81" s="14" t="s">
        <v>1464</v>
      </c>
      <c r="F81" t="s">
        <v>1465</v>
      </c>
      <c r="G81">
        <v>1</v>
      </c>
      <c r="J81" s="12">
        <v>14140000</v>
      </c>
      <c r="K81" s="12">
        <v>14014686</v>
      </c>
    </row>
    <row r="82" spans="1:14" x14ac:dyDescent="0.3">
      <c r="A82">
        <v>217</v>
      </c>
      <c r="B82" t="s">
        <v>1463</v>
      </c>
      <c r="C82" s="14" t="s">
        <v>832</v>
      </c>
      <c r="D82" t="s">
        <v>727</v>
      </c>
      <c r="E82" s="14" t="s">
        <v>1466</v>
      </c>
      <c r="F82" t="s">
        <v>1467</v>
      </c>
      <c r="G82">
        <v>0</v>
      </c>
      <c r="J82" s="12">
        <v>0</v>
      </c>
    </row>
    <row r="83" spans="1:14" s="13" customFormat="1" x14ac:dyDescent="0.3">
      <c r="A83" s="13">
        <v>217</v>
      </c>
      <c r="B83" s="13" t="s">
        <v>1468</v>
      </c>
      <c r="C83" s="13" t="s">
        <v>1469</v>
      </c>
      <c r="D83" s="13" t="s">
        <v>727</v>
      </c>
      <c r="E83" s="13" t="s">
        <v>20</v>
      </c>
      <c r="F83" s="13" t="s">
        <v>21</v>
      </c>
      <c r="G83" s="13" t="s">
        <v>20</v>
      </c>
      <c r="H83" s="15">
        <v>1768430</v>
      </c>
      <c r="I83" s="15"/>
      <c r="J83" s="15"/>
      <c r="K83" s="15"/>
      <c r="N83" s="16"/>
    </row>
    <row r="84" spans="1:14" x14ac:dyDescent="0.3">
      <c r="A84">
        <v>217</v>
      </c>
      <c r="B84" t="s">
        <v>1468</v>
      </c>
      <c r="C84" s="14" t="s">
        <v>1469</v>
      </c>
      <c r="D84" t="s">
        <v>727</v>
      </c>
      <c r="E84" s="14" t="s">
        <v>1470</v>
      </c>
      <c r="F84" t="s">
        <v>1471</v>
      </c>
      <c r="G84" t="s">
        <v>1472</v>
      </c>
      <c r="J84" s="12">
        <v>1768430</v>
      </c>
    </row>
    <row r="85" spans="1:14" s="13" customFormat="1" x14ac:dyDescent="0.3">
      <c r="A85" s="13">
        <v>217</v>
      </c>
      <c r="B85" s="13" t="s">
        <v>1473</v>
      </c>
      <c r="C85" s="13" t="s">
        <v>1156</v>
      </c>
      <c r="D85" s="13" t="s">
        <v>727</v>
      </c>
      <c r="E85" s="13" t="s">
        <v>20</v>
      </c>
      <c r="F85" s="13" t="s">
        <v>21</v>
      </c>
      <c r="G85" s="13" t="s">
        <v>20</v>
      </c>
      <c r="H85" s="15">
        <v>34187000</v>
      </c>
      <c r="I85" s="15"/>
      <c r="J85" s="15"/>
      <c r="K85" s="15"/>
      <c r="N85" s="16"/>
    </row>
    <row r="86" spans="1:14" x14ac:dyDescent="0.3">
      <c r="A86">
        <v>217</v>
      </c>
      <c r="B86" t="s">
        <v>1473</v>
      </c>
      <c r="C86" s="14" t="s">
        <v>1156</v>
      </c>
      <c r="D86" t="s">
        <v>727</v>
      </c>
      <c r="E86" s="14" t="s">
        <v>1474</v>
      </c>
      <c r="F86" t="s">
        <v>1471</v>
      </c>
      <c r="G86">
        <v>1</v>
      </c>
      <c r="J86" s="12">
        <v>34187000</v>
      </c>
      <c r="K86" s="12">
        <v>33600000</v>
      </c>
    </row>
    <row r="87" spans="1:14" s="13" customFormat="1" x14ac:dyDescent="0.3">
      <c r="A87" s="13">
        <v>217</v>
      </c>
      <c r="B87" s="13" t="s">
        <v>1475</v>
      </c>
      <c r="C87" s="13" t="s">
        <v>1476</v>
      </c>
      <c r="D87" s="13" t="s">
        <v>727</v>
      </c>
      <c r="E87" s="13" t="s">
        <v>20</v>
      </c>
      <c r="F87" s="13" t="s">
        <v>21</v>
      </c>
      <c r="G87" s="13" t="s">
        <v>20</v>
      </c>
      <c r="H87" s="15">
        <v>2476575492</v>
      </c>
      <c r="I87" s="15">
        <v>0</v>
      </c>
      <c r="J87" s="15"/>
      <c r="K87" s="15"/>
      <c r="N87" s="16"/>
    </row>
    <row r="88" spans="1:14" x14ac:dyDescent="0.3">
      <c r="A88">
        <v>217</v>
      </c>
      <c r="B88" t="s">
        <v>1475</v>
      </c>
      <c r="C88" s="14" t="s">
        <v>1476</v>
      </c>
      <c r="D88" t="s">
        <v>727</v>
      </c>
      <c r="E88" s="14" t="s">
        <v>1477</v>
      </c>
      <c r="F88" t="s">
        <v>1478</v>
      </c>
      <c r="G88">
        <v>0</v>
      </c>
      <c r="J88" s="12">
        <v>0</v>
      </c>
    </row>
    <row r="89" spans="1:14" x14ac:dyDescent="0.3">
      <c r="A89">
        <v>217</v>
      </c>
      <c r="B89" t="s">
        <v>1475</v>
      </c>
      <c r="C89" s="14" t="s">
        <v>1476</v>
      </c>
      <c r="D89" t="s">
        <v>727</v>
      </c>
      <c r="E89" s="14" t="s">
        <v>1477</v>
      </c>
      <c r="F89" t="s">
        <v>1478</v>
      </c>
      <c r="G89">
        <v>1</v>
      </c>
      <c r="J89" s="12">
        <v>7664400</v>
      </c>
      <c r="K89" s="12">
        <v>0</v>
      </c>
    </row>
    <row r="90" spans="1:14" x14ac:dyDescent="0.3">
      <c r="A90">
        <v>217</v>
      </c>
      <c r="B90" t="s">
        <v>1475</v>
      </c>
      <c r="C90" s="14" t="s">
        <v>1476</v>
      </c>
      <c r="D90" t="s">
        <v>727</v>
      </c>
      <c r="E90" s="14" t="s">
        <v>1479</v>
      </c>
      <c r="F90" t="s">
        <v>1480</v>
      </c>
      <c r="G90">
        <v>6</v>
      </c>
      <c r="J90" s="12">
        <v>495163818</v>
      </c>
      <c r="K90" s="12">
        <v>0</v>
      </c>
    </row>
    <row r="91" spans="1:14" x14ac:dyDescent="0.3">
      <c r="A91">
        <v>217</v>
      </c>
      <c r="B91" t="s">
        <v>1475</v>
      </c>
      <c r="C91" s="14" t="s">
        <v>1476</v>
      </c>
      <c r="D91" t="s">
        <v>727</v>
      </c>
      <c r="E91" s="14" t="s">
        <v>1481</v>
      </c>
      <c r="F91" t="s">
        <v>1482</v>
      </c>
      <c r="G91">
        <v>5</v>
      </c>
      <c r="J91" s="12">
        <v>147950000</v>
      </c>
      <c r="K91" s="12">
        <v>0</v>
      </c>
    </row>
    <row r="92" spans="1:14" x14ac:dyDescent="0.3">
      <c r="A92">
        <v>217</v>
      </c>
      <c r="B92" t="s">
        <v>1475</v>
      </c>
      <c r="C92" s="14" t="s">
        <v>1476</v>
      </c>
      <c r="D92" t="s">
        <v>727</v>
      </c>
      <c r="E92" s="14" t="s">
        <v>1483</v>
      </c>
      <c r="F92" t="s">
        <v>1396</v>
      </c>
      <c r="G92">
        <v>0</v>
      </c>
      <c r="J92" s="12">
        <v>0</v>
      </c>
    </row>
    <row r="93" spans="1:14" x14ac:dyDescent="0.3">
      <c r="A93">
        <v>217</v>
      </c>
      <c r="B93" t="s">
        <v>1475</v>
      </c>
      <c r="C93" s="14" t="s">
        <v>1476</v>
      </c>
      <c r="D93" t="s">
        <v>727</v>
      </c>
      <c r="E93" s="14" t="s">
        <v>1483</v>
      </c>
      <c r="F93" t="s">
        <v>1396</v>
      </c>
      <c r="G93">
        <v>2</v>
      </c>
      <c r="J93" s="12">
        <v>48600000</v>
      </c>
      <c r="K93" s="12">
        <v>45000000</v>
      </c>
    </row>
    <row r="94" spans="1:14" x14ac:dyDescent="0.3">
      <c r="A94">
        <v>217</v>
      </c>
      <c r="B94" t="s">
        <v>1475</v>
      </c>
      <c r="C94" s="14" t="s">
        <v>1476</v>
      </c>
      <c r="D94" t="s">
        <v>727</v>
      </c>
      <c r="E94" s="14" t="s">
        <v>1484</v>
      </c>
      <c r="F94" t="s">
        <v>1391</v>
      </c>
      <c r="G94">
        <v>0</v>
      </c>
      <c r="J94" s="12">
        <v>0</v>
      </c>
    </row>
    <row r="95" spans="1:14" x14ac:dyDescent="0.3">
      <c r="A95">
        <v>217</v>
      </c>
      <c r="B95" t="s">
        <v>1475</v>
      </c>
      <c r="C95" s="14" t="s">
        <v>1476</v>
      </c>
      <c r="D95" t="s">
        <v>727</v>
      </c>
      <c r="E95" s="14" t="s">
        <v>1484</v>
      </c>
      <c r="F95" t="s">
        <v>1391</v>
      </c>
      <c r="G95">
        <v>1</v>
      </c>
      <c r="J95" s="12">
        <v>2869380</v>
      </c>
    </row>
    <row r="96" spans="1:14" x14ac:dyDescent="0.3">
      <c r="A96">
        <v>217</v>
      </c>
      <c r="B96" t="s">
        <v>1475</v>
      </c>
      <c r="C96" s="14" t="s">
        <v>1476</v>
      </c>
      <c r="D96" t="s">
        <v>727</v>
      </c>
      <c r="E96" s="14" t="s">
        <v>1485</v>
      </c>
      <c r="F96" t="s">
        <v>1486</v>
      </c>
      <c r="G96">
        <v>0</v>
      </c>
      <c r="J96" s="12">
        <v>0</v>
      </c>
    </row>
    <row r="97" spans="1:14" x14ac:dyDescent="0.3">
      <c r="A97">
        <v>217</v>
      </c>
      <c r="B97" t="s">
        <v>1475</v>
      </c>
      <c r="C97" s="14" t="s">
        <v>1476</v>
      </c>
      <c r="D97" t="s">
        <v>727</v>
      </c>
      <c r="E97" s="14" t="s">
        <v>1485</v>
      </c>
      <c r="F97" t="s">
        <v>1486</v>
      </c>
      <c r="G97">
        <v>1</v>
      </c>
      <c r="J97" s="12">
        <v>666993826</v>
      </c>
      <c r="K97" s="12">
        <v>241594974</v>
      </c>
    </row>
    <row r="98" spans="1:14" x14ac:dyDescent="0.3">
      <c r="A98">
        <v>217</v>
      </c>
      <c r="B98" t="s">
        <v>1475</v>
      </c>
      <c r="C98" s="14" t="s">
        <v>1476</v>
      </c>
      <c r="D98" t="s">
        <v>727</v>
      </c>
      <c r="E98" s="14" t="s">
        <v>1487</v>
      </c>
      <c r="F98" t="s">
        <v>1488</v>
      </c>
      <c r="G98">
        <v>0</v>
      </c>
      <c r="J98" s="12">
        <v>0</v>
      </c>
    </row>
    <row r="99" spans="1:14" x14ac:dyDescent="0.3">
      <c r="A99">
        <v>217</v>
      </c>
      <c r="B99" t="s">
        <v>1475</v>
      </c>
      <c r="C99" s="14" t="s">
        <v>1476</v>
      </c>
      <c r="D99" t="s">
        <v>727</v>
      </c>
      <c r="E99" s="14" t="s">
        <v>1487</v>
      </c>
      <c r="F99" t="s">
        <v>1488</v>
      </c>
      <c r="G99">
        <v>1</v>
      </c>
      <c r="J99" s="12">
        <v>180011040</v>
      </c>
    </row>
    <row r="100" spans="1:14" x14ac:dyDescent="0.3">
      <c r="A100">
        <v>217</v>
      </c>
      <c r="B100" t="s">
        <v>1475</v>
      </c>
      <c r="C100" s="14" t="s">
        <v>1476</v>
      </c>
      <c r="D100" t="s">
        <v>727</v>
      </c>
      <c r="E100" s="14" t="s">
        <v>1489</v>
      </c>
      <c r="F100" t="s">
        <v>1490</v>
      </c>
      <c r="G100">
        <v>0</v>
      </c>
      <c r="J100" s="12">
        <v>0</v>
      </c>
    </row>
    <row r="101" spans="1:14" x14ac:dyDescent="0.3">
      <c r="A101">
        <v>217</v>
      </c>
      <c r="B101" t="s">
        <v>1475</v>
      </c>
      <c r="C101" s="14" t="s">
        <v>1476</v>
      </c>
      <c r="D101" t="s">
        <v>727</v>
      </c>
      <c r="E101" s="14" t="s">
        <v>1489</v>
      </c>
      <c r="F101" t="s">
        <v>1490</v>
      </c>
      <c r="G101">
        <v>1</v>
      </c>
      <c r="J101" s="12">
        <v>927323028</v>
      </c>
    </row>
    <row r="102" spans="1:14" s="13" customFormat="1" x14ac:dyDescent="0.3">
      <c r="A102" s="13">
        <v>217</v>
      </c>
      <c r="B102" s="13" t="s">
        <v>1491</v>
      </c>
      <c r="C102" s="13" t="s">
        <v>1492</v>
      </c>
      <c r="D102" s="13" t="s">
        <v>727</v>
      </c>
      <c r="E102" s="13" t="s">
        <v>20</v>
      </c>
      <c r="F102" s="13" t="s">
        <v>21</v>
      </c>
      <c r="G102" s="13" t="s">
        <v>20</v>
      </c>
      <c r="H102" s="15">
        <v>293025609</v>
      </c>
      <c r="I102" s="15">
        <v>0</v>
      </c>
      <c r="J102" s="15"/>
      <c r="K102" s="15"/>
      <c r="N102" s="16"/>
    </row>
    <row r="103" spans="1:14" x14ac:dyDescent="0.3">
      <c r="A103">
        <v>217</v>
      </c>
      <c r="B103" t="s">
        <v>1491</v>
      </c>
      <c r="C103" s="14" t="s">
        <v>1492</v>
      </c>
      <c r="D103" t="s">
        <v>727</v>
      </c>
      <c r="E103" s="14" t="s">
        <v>1493</v>
      </c>
      <c r="F103" t="s">
        <v>1494</v>
      </c>
      <c r="G103">
        <v>0</v>
      </c>
      <c r="J103" s="12">
        <v>0</v>
      </c>
    </row>
    <row r="104" spans="1:14" x14ac:dyDescent="0.3">
      <c r="A104">
        <v>217</v>
      </c>
      <c r="B104" t="s">
        <v>1491</v>
      </c>
      <c r="C104" s="14" t="s">
        <v>1492</v>
      </c>
      <c r="D104" t="s">
        <v>727</v>
      </c>
      <c r="E104" s="14" t="s">
        <v>1493</v>
      </c>
      <c r="F104" t="s">
        <v>1494</v>
      </c>
      <c r="G104">
        <v>1</v>
      </c>
      <c r="J104" s="12">
        <v>15328800</v>
      </c>
      <c r="K104" s="12">
        <v>0</v>
      </c>
    </row>
    <row r="105" spans="1:14" x14ac:dyDescent="0.3">
      <c r="A105">
        <v>217</v>
      </c>
      <c r="B105" t="s">
        <v>1491</v>
      </c>
      <c r="C105" s="14" t="s">
        <v>1492</v>
      </c>
      <c r="D105" t="s">
        <v>727</v>
      </c>
      <c r="E105" s="14" t="s">
        <v>1495</v>
      </c>
      <c r="F105" t="s">
        <v>1334</v>
      </c>
      <c r="G105">
        <v>0</v>
      </c>
      <c r="J105" s="12">
        <v>0</v>
      </c>
    </row>
    <row r="106" spans="1:14" x14ac:dyDescent="0.3">
      <c r="A106">
        <v>217</v>
      </c>
      <c r="B106" t="s">
        <v>1491</v>
      </c>
      <c r="C106" s="14" t="s">
        <v>1492</v>
      </c>
      <c r="D106" t="s">
        <v>727</v>
      </c>
      <c r="E106" s="14" t="s">
        <v>1495</v>
      </c>
      <c r="F106" t="s">
        <v>1334</v>
      </c>
      <c r="G106">
        <v>1</v>
      </c>
      <c r="J106" s="12">
        <v>20200000</v>
      </c>
      <c r="K106" s="12">
        <v>20200000</v>
      </c>
    </row>
    <row r="107" spans="1:14" x14ac:dyDescent="0.3">
      <c r="A107">
        <v>217</v>
      </c>
      <c r="B107" t="s">
        <v>1491</v>
      </c>
      <c r="C107" s="14" t="s">
        <v>1492</v>
      </c>
      <c r="D107" t="s">
        <v>727</v>
      </c>
      <c r="E107" s="14" t="s">
        <v>1496</v>
      </c>
      <c r="F107" t="s">
        <v>1391</v>
      </c>
      <c r="G107">
        <v>0</v>
      </c>
      <c r="J107" s="12">
        <v>0</v>
      </c>
    </row>
    <row r="108" spans="1:14" x14ac:dyDescent="0.3">
      <c r="A108">
        <v>217</v>
      </c>
      <c r="B108" t="s">
        <v>1491</v>
      </c>
      <c r="C108" s="14" t="s">
        <v>1492</v>
      </c>
      <c r="D108" t="s">
        <v>727</v>
      </c>
      <c r="E108" s="14" t="s">
        <v>1496</v>
      </c>
      <c r="F108" t="s">
        <v>1391</v>
      </c>
      <c r="G108">
        <v>1</v>
      </c>
      <c r="J108" s="12">
        <v>15901835</v>
      </c>
      <c r="K108" s="12">
        <v>15901835</v>
      </c>
    </row>
    <row r="109" spans="1:14" x14ac:dyDescent="0.3">
      <c r="A109">
        <v>217</v>
      </c>
      <c r="B109" t="s">
        <v>1491</v>
      </c>
      <c r="C109" s="14" t="s">
        <v>1492</v>
      </c>
      <c r="D109" t="s">
        <v>727</v>
      </c>
      <c r="E109" s="14" t="s">
        <v>1497</v>
      </c>
      <c r="F109" t="s">
        <v>1498</v>
      </c>
      <c r="G109">
        <v>0</v>
      </c>
      <c r="J109" s="12">
        <v>0</v>
      </c>
    </row>
    <row r="110" spans="1:14" x14ac:dyDescent="0.3">
      <c r="A110">
        <v>217</v>
      </c>
      <c r="B110" t="s">
        <v>1491</v>
      </c>
      <c r="C110" s="14" t="s">
        <v>1492</v>
      </c>
      <c r="D110" t="s">
        <v>727</v>
      </c>
      <c r="E110" s="14" t="s">
        <v>1497</v>
      </c>
      <c r="F110" t="s">
        <v>1498</v>
      </c>
      <c r="G110">
        <v>1</v>
      </c>
      <c r="J110" s="12">
        <v>241594974</v>
      </c>
    </row>
    <row r="111" spans="1:14" s="13" customFormat="1" x14ac:dyDescent="0.3">
      <c r="A111" s="13">
        <v>217</v>
      </c>
      <c r="B111" s="13" t="s">
        <v>1499</v>
      </c>
      <c r="C111" s="13" t="s">
        <v>1500</v>
      </c>
      <c r="D111" s="13" t="s">
        <v>1501</v>
      </c>
      <c r="E111" s="13" t="s">
        <v>20</v>
      </c>
      <c r="F111" s="13" t="s">
        <v>21</v>
      </c>
      <c r="G111" s="13" t="s">
        <v>20</v>
      </c>
      <c r="H111" s="15">
        <v>195000000</v>
      </c>
      <c r="I111" s="15">
        <v>187464000</v>
      </c>
      <c r="J111" s="15"/>
      <c r="K111" s="15"/>
      <c r="N111" s="16"/>
    </row>
    <row r="112" spans="1:14" x14ac:dyDescent="0.3">
      <c r="A112">
        <v>217</v>
      </c>
      <c r="B112" t="s">
        <v>1499</v>
      </c>
      <c r="C112" s="14" t="s">
        <v>1500</v>
      </c>
      <c r="D112" t="s">
        <v>1501</v>
      </c>
      <c r="E112" s="14" t="s">
        <v>1502</v>
      </c>
      <c r="F112" t="s">
        <v>1503</v>
      </c>
      <c r="G112">
        <v>0</v>
      </c>
      <c r="J112" s="12">
        <v>0</v>
      </c>
    </row>
    <row r="113" spans="1:15" ht="43.2" x14ac:dyDescent="0.3">
      <c r="A113">
        <v>217</v>
      </c>
      <c r="B113" t="s">
        <v>1499</v>
      </c>
      <c r="C113" s="14" t="s">
        <v>1500</v>
      </c>
      <c r="D113" t="s">
        <v>1501</v>
      </c>
      <c r="E113" s="14" t="s">
        <v>1502</v>
      </c>
      <c r="F113" t="s">
        <v>1503</v>
      </c>
      <c r="G113">
        <v>9</v>
      </c>
      <c r="J113" s="12">
        <v>12000000</v>
      </c>
      <c r="K113" s="12">
        <v>12000000</v>
      </c>
      <c r="L113">
        <v>1</v>
      </c>
      <c r="M113" s="78">
        <v>9110000</v>
      </c>
      <c r="N113" s="78">
        <v>1822000</v>
      </c>
      <c r="O113" s="8" t="s">
        <v>1504</v>
      </c>
    </row>
    <row r="114" spans="1:15" ht="72" x14ac:dyDescent="0.3">
      <c r="A114">
        <v>217</v>
      </c>
      <c r="B114" t="s">
        <v>1499</v>
      </c>
      <c r="C114" s="14" t="s">
        <v>1500</v>
      </c>
      <c r="D114" t="s">
        <v>1501</v>
      </c>
      <c r="E114" s="14" t="s">
        <v>1505</v>
      </c>
      <c r="F114" t="s">
        <v>1506</v>
      </c>
      <c r="G114">
        <v>9</v>
      </c>
      <c r="J114" s="12">
        <v>49000000</v>
      </c>
      <c r="K114" s="12">
        <v>49000000</v>
      </c>
      <c r="L114">
        <v>4</v>
      </c>
      <c r="M114" s="78">
        <f>22400000+17500000</f>
        <v>39900000</v>
      </c>
      <c r="N114" s="77">
        <f>14000000+3500000</f>
        <v>17500000</v>
      </c>
      <c r="O114" s="8" t="s">
        <v>1507</v>
      </c>
    </row>
    <row r="115" spans="1:15" ht="72" x14ac:dyDescent="0.3">
      <c r="A115">
        <v>217</v>
      </c>
      <c r="B115" t="s">
        <v>1499</v>
      </c>
      <c r="C115" s="14" t="s">
        <v>1500</v>
      </c>
      <c r="D115" t="s">
        <v>1501</v>
      </c>
      <c r="E115" s="14" t="s">
        <v>1505</v>
      </c>
      <c r="F115" t="s">
        <v>1506</v>
      </c>
      <c r="G115" t="s">
        <v>201</v>
      </c>
      <c r="J115" s="12">
        <v>45000000</v>
      </c>
      <c r="K115" s="12">
        <v>44110000</v>
      </c>
      <c r="L115">
        <v>0.3</v>
      </c>
      <c r="M115" s="99">
        <v>40754000</v>
      </c>
      <c r="N115" s="77">
        <v>28288000</v>
      </c>
      <c r="O115" s="8" t="s">
        <v>1508</v>
      </c>
    </row>
    <row r="116" spans="1:15" x14ac:dyDescent="0.3">
      <c r="A116">
        <v>217</v>
      </c>
      <c r="B116" t="s">
        <v>1499</v>
      </c>
      <c r="C116" s="14" t="s">
        <v>1500</v>
      </c>
      <c r="D116" t="s">
        <v>1501</v>
      </c>
      <c r="E116" s="14" t="s">
        <v>1509</v>
      </c>
      <c r="F116" t="s">
        <v>1510</v>
      </c>
      <c r="G116">
        <v>0</v>
      </c>
      <c r="J116" s="12">
        <v>0</v>
      </c>
    </row>
    <row r="117" spans="1:15" ht="43.2" x14ac:dyDescent="0.3">
      <c r="A117">
        <v>217</v>
      </c>
      <c r="B117" t="s">
        <v>1499</v>
      </c>
      <c r="C117" s="14" t="s">
        <v>1500</v>
      </c>
      <c r="D117" t="s">
        <v>1501</v>
      </c>
      <c r="E117" s="14" t="s">
        <v>1509</v>
      </c>
      <c r="F117" t="s">
        <v>1510</v>
      </c>
      <c r="G117">
        <v>9</v>
      </c>
      <c r="J117" s="12">
        <v>40000000</v>
      </c>
      <c r="K117" s="12">
        <v>40000000</v>
      </c>
      <c r="L117">
        <v>5</v>
      </c>
      <c r="M117" s="99">
        <v>33600000</v>
      </c>
      <c r="N117" s="77">
        <v>19200000</v>
      </c>
      <c r="O117" s="8" t="s">
        <v>1511</v>
      </c>
    </row>
    <row r="118" spans="1:15" x14ac:dyDescent="0.3">
      <c r="A118">
        <v>217</v>
      </c>
      <c r="B118" t="s">
        <v>1499</v>
      </c>
      <c r="C118" s="14" t="s">
        <v>1500</v>
      </c>
      <c r="D118" t="s">
        <v>1501</v>
      </c>
      <c r="E118" s="14" t="s">
        <v>1512</v>
      </c>
      <c r="F118" t="s">
        <v>1513</v>
      </c>
      <c r="G118">
        <v>0</v>
      </c>
      <c r="J118" s="12">
        <v>0</v>
      </c>
    </row>
    <row r="119" spans="1:15" ht="86.4" x14ac:dyDescent="0.3">
      <c r="A119">
        <v>217</v>
      </c>
      <c r="B119" t="s">
        <v>1499</v>
      </c>
      <c r="C119" s="14" t="s">
        <v>1500</v>
      </c>
      <c r="D119" t="s">
        <v>1501</v>
      </c>
      <c r="E119" s="14" t="s">
        <v>1512</v>
      </c>
      <c r="F119" t="s">
        <v>1513</v>
      </c>
      <c r="G119">
        <v>9</v>
      </c>
      <c r="J119" s="12">
        <v>49000000</v>
      </c>
      <c r="K119" s="12">
        <v>49000000</v>
      </c>
      <c r="L119">
        <v>7</v>
      </c>
      <c r="M119" s="99">
        <v>46600000</v>
      </c>
      <c r="N119" s="8">
        <f>19200000+13000000</f>
        <v>32200000</v>
      </c>
      <c r="O119" s="8" t="s">
        <v>1514</v>
      </c>
    </row>
    <row r="120" spans="1:15" s="13" customFormat="1" x14ac:dyDescent="0.3">
      <c r="A120" s="13">
        <v>217</v>
      </c>
      <c r="B120" s="13" t="s">
        <v>1515</v>
      </c>
      <c r="C120" s="13" t="s">
        <v>1354</v>
      </c>
      <c r="D120" s="13" t="s">
        <v>727</v>
      </c>
      <c r="E120" s="13" t="s">
        <v>20</v>
      </c>
      <c r="F120" s="13" t="s">
        <v>21</v>
      </c>
      <c r="G120" s="13" t="s">
        <v>20</v>
      </c>
      <c r="H120" s="15">
        <v>1464663105</v>
      </c>
      <c r="I120" s="15"/>
      <c r="J120" s="15"/>
      <c r="K120" s="15"/>
      <c r="N120" s="16"/>
    </row>
    <row r="121" spans="1:15" x14ac:dyDescent="0.3">
      <c r="A121">
        <v>217</v>
      </c>
      <c r="B121" t="s">
        <v>1515</v>
      </c>
      <c r="C121" s="14" t="s">
        <v>1354</v>
      </c>
      <c r="D121" t="s">
        <v>727</v>
      </c>
      <c r="E121" s="14" t="s">
        <v>1516</v>
      </c>
      <c r="F121" t="s">
        <v>1517</v>
      </c>
      <c r="G121">
        <v>1</v>
      </c>
      <c r="J121" s="12">
        <v>95262538</v>
      </c>
      <c r="K121" s="12">
        <v>94807000</v>
      </c>
    </row>
    <row r="122" spans="1:15" x14ac:dyDescent="0.3">
      <c r="A122">
        <v>217</v>
      </c>
      <c r="B122" t="s">
        <v>1515</v>
      </c>
      <c r="C122" s="14" t="s">
        <v>1354</v>
      </c>
      <c r="D122" t="s">
        <v>727</v>
      </c>
      <c r="E122" s="14" t="s">
        <v>1518</v>
      </c>
      <c r="F122" t="s">
        <v>1519</v>
      </c>
      <c r="G122">
        <v>1</v>
      </c>
      <c r="J122" s="12">
        <v>6824227</v>
      </c>
      <c r="K122" s="12">
        <v>5700000</v>
      </c>
    </row>
    <row r="123" spans="1:15" x14ac:dyDescent="0.3">
      <c r="A123">
        <v>217</v>
      </c>
      <c r="B123" t="s">
        <v>1515</v>
      </c>
      <c r="C123" s="14" t="s">
        <v>1354</v>
      </c>
      <c r="D123" t="s">
        <v>727</v>
      </c>
      <c r="E123" s="14" t="s">
        <v>1520</v>
      </c>
      <c r="F123" t="s">
        <v>1521</v>
      </c>
      <c r="G123">
        <v>1</v>
      </c>
      <c r="J123" s="12">
        <v>932090452</v>
      </c>
      <c r="K123" s="12">
        <v>931512191</v>
      </c>
    </row>
    <row r="124" spans="1:15" x14ac:dyDescent="0.3">
      <c r="A124">
        <v>217</v>
      </c>
      <c r="B124" t="s">
        <v>1515</v>
      </c>
      <c r="C124" s="14" t="s">
        <v>1354</v>
      </c>
      <c r="D124" t="s">
        <v>727</v>
      </c>
      <c r="E124" s="14" t="s">
        <v>1522</v>
      </c>
      <c r="F124" t="s">
        <v>1523</v>
      </c>
      <c r="G124">
        <v>1</v>
      </c>
      <c r="J124" s="12">
        <v>4199528</v>
      </c>
      <c r="K124" s="12">
        <v>3890000</v>
      </c>
    </row>
    <row r="125" spans="1:15" x14ac:dyDescent="0.3">
      <c r="A125">
        <v>217</v>
      </c>
      <c r="B125" t="s">
        <v>1515</v>
      </c>
      <c r="C125" s="14" t="s">
        <v>1354</v>
      </c>
      <c r="D125" t="s">
        <v>727</v>
      </c>
      <c r="E125" s="14" t="s">
        <v>1524</v>
      </c>
      <c r="F125" t="s">
        <v>1525</v>
      </c>
      <c r="G125">
        <v>1</v>
      </c>
      <c r="J125" s="12">
        <v>25857655</v>
      </c>
      <c r="K125" s="12">
        <v>24275000</v>
      </c>
    </row>
    <row r="126" spans="1:15" x14ac:dyDescent="0.3">
      <c r="A126">
        <v>217</v>
      </c>
      <c r="B126" t="s">
        <v>1515</v>
      </c>
      <c r="C126" s="14" t="s">
        <v>1354</v>
      </c>
      <c r="D126" t="s">
        <v>727</v>
      </c>
      <c r="E126" s="14" t="s">
        <v>1526</v>
      </c>
      <c r="F126" t="s">
        <v>1527</v>
      </c>
      <c r="G126">
        <v>1</v>
      </c>
      <c r="J126" s="12">
        <v>5463889</v>
      </c>
      <c r="K126" s="12">
        <v>4725000</v>
      </c>
    </row>
    <row r="127" spans="1:15" x14ac:dyDescent="0.3">
      <c r="A127">
        <v>217</v>
      </c>
      <c r="B127" t="s">
        <v>1515</v>
      </c>
      <c r="C127" s="14" t="s">
        <v>1354</v>
      </c>
      <c r="D127" t="s">
        <v>727</v>
      </c>
      <c r="E127" s="14" t="s">
        <v>1528</v>
      </c>
      <c r="F127" t="s">
        <v>1529</v>
      </c>
      <c r="G127">
        <v>1</v>
      </c>
      <c r="J127" s="12">
        <v>4281884</v>
      </c>
      <c r="K127" s="12">
        <v>3800000</v>
      </c>
    </row>
    <row r="128" spans="1:15" x14ac:dyDescent="0.3">
      <c r="A128">
        <v>217</v>
      </c>
      <c r="B128" t="s">
        <v>1515</v>
      </c>
      <c r="C128" s="14" t="s">
        <v>1354</v>
      </c>
      <c r="D128" t="s">
        <v>727</v>
      </c>
      <c r="E128" s="14" t="s">
        <v>1530</v>
      </c>
      <c r="F128" t="s">
        <v>1531</v>
      </c>
      <c r="G128">
        <v>1</v>
      </c>
      <c r="J128" s="12">
        <v>6231884</v>
      </c>
      <c r="K128" s="12">
        <v>5750000</v>
      </c>
    </row>
    <row r="129" spans="1:14" x14ac:dyDescent="0.3">
      <c r="A129">
        <v>217</v>
      </c>
      <c r="B129" t="s">
        <v>1515</v>
      </c>
      <c r="C129" s="14" t="s">
        <v>1354</v>
      </c>
      <c r="D129" t="s">
        <v>727</v>
      </c>
      <c r="E129" s="14" t="s">
        <v>1532</v>
      </c>
      <c r="F129" t="s">
        <v>1533</v>
      </c>
      <c r="G129">
        <v>1</v>
      </c>
      <c r="J129" s="12">
        <v>139200117</v>
      </c>
      <c r="K129" s="12">
        <v>138073000</v>
      </c>
    </row>
    <row r="130" spans="1:14" x14ac:dyDescent="0.3">
      <c r="A130">
        <v>217</v>
      </c>
      <c r="B130" t="s">
        <v>1515</v>
      </c>
      <c r="C130" s="14" t="s">
        <v>1354</v>
      </c>
      <c r="D130" t="s">
        <v>727</v>
      </c>
      <c r="E130" s="14" t="s">
        <v>1534</v>
      </c>
      <c r="F130" t="s">
        <v>1535</v>
      </c>
      <c r="G130">
        <v>1</v>
      </c>
      <c r="J130" s="12">
        <v>31258128</v>
      </c>
      <c r="K130" s="12">
        <v>31097500</v>
      </c>
    </row>
    <row r="131" spans="1:14" x14ac:dyDescent="0.3">
      <c r="A131">
        <v>217</v>
      </c>
      <c r="B131" t="s">
        <v>1515</v>
      </c>
      <c r="C131" s="14" t="s">
        <v>1354</v>
      </c>
      <c r="D131" t="s">
        <v>727</v>
      </c>
      <c r="E131" s="14" t="s">
        <v>1536</v>
      </c>
      <c r="F131" t="s">
        <v>1537</v>
      </c>
      <c r="G131">
        <v>1</v>
      </c>
      <c r="J131" s="12">
        <v>3260628</v>
      </c>
      <c r="K131" s="12">
        <v>3100000</v>
      </c>
    </row>
    <row r="132" spans="1:14" x14ac:dyDescent="0.3">
      <c r="A132">
        <v>217</v>
      </c>
      <c r="B132" t="s">
        <v>1515</v>
      </c>
      <c r="C132" s="14" t="s">
        <v>1354</v>
      </c>
      <c r="D132" t="s">
        <v>727</v>
      </c>
      <c r="E132" s="14" t="s">
        <v>1538</v>
      </c>
      <c r="F132" t="s">
        <v>1539</v>
      </c>
      <c r="G132">
        <v>1</v>
      </c>
      <c r="J132" s="12">
        <v>6521256</v>
      </c>
      <c r="K132" s="12">
        <v>6200000</v>
      </c>
    </row>
    <row r="133" spans="1:14" x14ac:dyDescent="0.3">
      <c r="A133">
        <v>217</v>
      </c>
      <c r="B133" t="s">
        <v>1515</v>
      </c>
      <c r="C133" s="14" t="s">
        <v>1354</v>
      </c>
      <c r="D133" t="s">
        <v>727</v>
      </c>
      <c r="E133" s="14" t="s">
        <v>1540</v>
      </c>
      <c r="F133" t="s">
        <v>1391</v>
      </c>
      <c r="G133">
        <v>1</v>
      </c>
      <c r="J133" s="12">
        <v>128610919</v>
      </c>
      <c r="K133" s="12">
        <v>128610919</v>
      </c>
    </row>
    <row r="134" spans="1:14" x14ac:dyDescent="0.3">
      <c r="A134">
        <v>217</v>
      </c>
      <c r="B134" t="s">
        <v>1515</v>
      </c>
      <c r="C134" s="14" t="s">
        <v>1354</v>
      </c>
      <c r="D134" t="s">
        <v>727</v>
      </c>
      <c r="E134" s="14" t="s">
        <v>1541</v>
      </c>
      <c r="F134" t="s">
        <v>1542</v>
      </c>
      <c r="G134">
        <v>1</v>
      </c>
      <c r="J134" s="12">
        <v>75600000</v>
      </c>
      <c r="K134" s="12">
        <v>64800000</v>
      </c>
    </row>
    <row r="135" spans="1:14" s="13" customFormat="1" x14ac:dyDescent="0.3">
      <c r="A135" s="13">
        <v>217</v>
      </c>
      <c r="B135" s="13" t="s">
        <v>1543</v>
      </c>
      <c r="C135" s="13" t="s">
        <v>1358</v>
      </c>
      <c r="D135" s="13" t="s">
        <v>727</v>
      </c>
      <c r="E135" s="13" t="s">
        <v>20</v>
      </c>
      <c r="F135" s="13" t="s">
        <v>21</v>
      </c>
      <c r="G135" s="13" t="s">
        <v>20</v>
      </c>
      <c r="H135" s="15">
        <v>776766485</v>
      </c>
      <c r="I135" s="15"/>
      <c r="J135" s="15"/>
      <c r="K135" s="15"/>
      <c r="N135" s="16"/>
    </row>
    <row r="136" spans="1:14" x14ac:dyDescent="0.3">
      <c r="A136">
        <v>217</v>
      </c>
      <c r="B136" t="s">
        <v>1543</v>
      </c>
      <c r="C136" s="14" t="s">
        <v>1358</v>
      </c>
      <c r="D136" t="s">
        <v>727</v>
      </c>
      <c r="E136" s="14" t="s">
        <v>1544</v>
      </c>
      <c r="F136" t="s">
        <v>1545</v>
      </c>
      <c r="G136">
        <v>1</v>
      </c>
      <c r="J136" s="12">
        <v>405393933</v>
      </c>
      <c r="K136" s="12">
        <v>402566880</v>
      </c>
    </row>
    <row r="137" spans="1:14" x14ac:dyDescent="0.3">
      <c r="A137">
        <v>217</v>
      </c>
      <c r="B137" t="s">
        <v>1543</v>
      </c>
      <c r="C137" s="14" t="s">
        <v>1358</v>
      </c>
      <c r="D137" t="s">
        <v>727</v>
      </c>
      <c r="E137" s="14" t="s">
        <v>1546</v>
      </c>
      <c r="F137" t="s">
        <v>1547</v>
      </c>
      <c r="G137">
        <v>1</v>
      </c>
      <c r="J137" s="12">
        <v>92787386</v>
      </c>
      <c r="K137" s="12">
        <v>87975000</v>
      </c>
    </row>
    <row r="138" spans="1:14" x14ac:dyDescent="0.3">
      <c r="A138">
        <v>217</v>
      </c>
      <c r="B138" t="s">
        <v>1543</v>
      </c>
      <c r="C138" s="14" t="s">
        <v>1358</v>
      </c>
      <c r="D138" t="s">
        <v>727</v>
      </c>
      <c r="E138" s="14" t="s">
        <v>1548</v>
      </c>
      <c r="F138" t="s">
        <v>1549</v>
      </c>
      <c r="G138">
        <v>1</v>
      </c>
      <c r="J138" s="12">
        <v>65738275</v>
      </c>
      <c r="K138" s="12">
        <v>62164001</v>
      </c>
    </row>
    <row r="139" spans="1:14" x14ac:dyDescent="0.3">
      <c r="A139">
        <v>217</v>
      </c>
      <c r="B139" t="s">
        <v>1543</v>
      </c>
      <c r="C139" s="14" t="s">
        <v>1358</v>
      </c>
      <c r="D139" t="s">
        <v>727</v>
      </c>
      <c r="E139" s="14" t="s">
        <v>1550</v>
      </c>
      <c r="F139" t="s">
        <v>1551</v>
      </c>
      <c r="G139">
        <v>1</v>
      </c>
      <c r="J139" s="12">
        <v>72174274</v>
      </c>
      <c r="K139" s="12">
        <v>68600000</v>
      </c>
    </row>
    <row r="140" spans="1:14" x14ac:dyDescent="0.3">
      <c r="A140">
        <v>217</v>
      </c>
      <c r="B140" t="s">
        <v>1543</v>
      </c>
      <c r="C140" s="14" t="s">
        <v>1358</v>
      </c>
      <c r="D140" t="s">
        <v>727</v>
      </c>
      <c r="E140" s="14" t="s">
        <v>1552</v>
      </c>
      <c r="F140" t="s">
        <v>1553</v>
      </c>
      <c r="G140">
        <v>1</v>
      </c>
      <c r="J140" s="12">
        <v>4532005</v>
      </c>
      <c r="K140" s="12">
        <v>4275000</v>
      </c>
    </row>
    <row r="141" spans="1:14" x14ac:dyDescent="0.3">
      <c r="A141">
        <v>217</v>
      </c>
      <c r="B141" t="s">
        <v>1543</v>
      </c>
      <c r="C141" s="14" t="s">
        <v>1358</v>
      </c>
      <c r="D141" t="s">
        <v>727</v>
      </c>
      <c r="E141" s="14" t="s">
        <v>1554</v>
      </c>
      <c r="F141" t="s">
        <v>1391</v>
      </c>
      <c r="G141">
        <v>1</v>
      </c>
      <c r="J141" s="12">
        <v>85740612</v>
      </c>
      <c r="K141" s="12">
        <v>38340612</v>
      </c>
    </row>
    <row r="142" spans="1:14" x14ac:dyDescent="0.3">
      <c r="A142">
        <v>217</v>
      </c>
      <c r="B142" t="s">
        <v>1543</v>
      </c>
      <c r="C142" s="14" t="s">
        <v>1358</v>
      </c>
      <c r="D142" t="s">
        <v>727</v>
      </c>
      <c r="E142" s="14" t="s">
        <v>1555</v>
      </c>
      <c r="F142" t="s">
        <v>1542</v>
      </c>
      <c r="G142">
        <v>1</v>
      </c>
      <c r="J142" s="12">
        <v>50400000</v>
      </c>
      <c r="K142" s="12">
        <v>42000000</v>
      </c>
    </row>
    <row r="143" spans="1:14" s="13" customFormat="1" x14ac:dyDescent="0.3">
      <c r="A143" s="13">
        <v>218</v>
      </c>
      <c r="B143" s="13" t="s">
        <v>1556</v>
      </c>
      <c r="C143" s="13" t="s">
        <v>832</v>
      </c>
      <c r="D143" s="13" t="s">
        <v>727</v>
      </c>
      <c r="E143" s="13" t="s">
        <v>20</v>
      </c>
      <c r="F143" s="13" t="s">
        <v>21</v>
      </c>
      <c r="G143" s="13" t="s">
        <v>20</v>
      </c>
      <c r="H143" s="15">
        <v>69054328</v>
      </c>
      <c r="I143" s="15"/>
      <c r="J143" s="15"/>
      <c r="K143" s="15"/>
      <c r="N143" s="16"/>
    </row>
    <row r="144" spans="1:14" x14ac:dyDescent="0.3">
      <c r="A144">
        <v>218</v>
      </c>
      <c r="B144" t="s">
        <v>1556</v>
      </c>
      <c r="C144" s="14" t="s">
        <v>832</v>
      </c>
      <c r="D144" t="s">
        <v>727</v>
      </c>
      <c r="E144" s="14" t="s">
        <v>1557</v>
      </c>
      <c r="F144" t="s">
        <v>1459</v>
      </c>
      <c r="G144">
        <v>1</v>
      </c>
      <c r="J144" s="12">
        <v>69054328</v>
      </c>
      <c r="K144" s="12">
        <v>69054328</v>
      </c>
    </row>
    <row r="145" spans="1:15" s="13" customFormat="1" x14ac:dyDescent="0.3">
      <c r="A145" s="13">
        <v>218</v>
      </c>
      <c r="B145" s="13" t="s">
        <v>1558</v>
      </c>
      <c r="C145" s="13" t="s">
        <v>1559</v>
      </c>
      <c r="D145" s="13" t="s">
        <v>1560</v>
      </c>
      <c r="E145" s="13" t="s">
        <v>20</v>
      </c>
      <c r="F145" s="13" t="s">
        <v>21</v>
      </c>
      <c r="G145" s="13" t="s">
        <v>20</v>
      </c>
      <c r="H145" s="15">
        <v>200000000</v>
      </c>
      <c r="I145" s="15">
        <v>134670000</v>
      </c>
      <c r="J145" s="15"/>
      <c r="K145" s="15"/>
      <c r="N145" s="16"/>
    </row>
    <row r="146" spans="1:15" ht="72" x14ac:dyDescent="0.3">
      <c r="A146">
        <v>218</v>
      </c>
      <c r="B146" t="s">
        <v>1558</v>
      </c>
      <c r="C146" s="14" t="s">
        <v>1559</v>
      </c>
      <c r="D146" t="s">
        <v>1560</v>
      </c>
      <c r="E146" s="14" t="s">
        <v>1561</v>
      </c>
      <c r="F146" t="s">
        <v>1562</v>
      </c>
      <c r="G146">
        <v>10</v>
      </c>
      <c r="J146" s="12">
        <v>60000000</v>
      </c>
      <c r="K146" s="12">
        <v>56700000</v>
      </c>
      <c r="L146">
        <v>7</v>
      </c>
      <c r="M146">
        <v>56700000</v>
      </c>
      <c r="N146" s="8">
        <v>40800000</v>
      </c>
      <c r="O146" s="8" t="s">
        <v>1563</v>
      </c>
    </row>
    <row r="147" spans="1:15" ht="43.2" x14ac:dyDescent="0.3">
      <c r="A147">
        <v>218</v>
      </c>
      <c r="B147" t="s">
        <v>1558</v>
      </c>
      <c r="C147" s="14" t="s">
        <v>1559</v>
      </c>
      <c r="D147" t="s">
        <v>1560</v>
      </c>
      <c r="E147" s="14" t="s">
        <v>1564</v>
      </c>
      <c r="F147" t="s">
        <v>1565</v>
      </c>
      <c r="G147">
        <v>0</v>
      </c>
      <c r="J147" s="12">
        <v>10000000</v>
      </c>
      <c r="K147" s="12">
        <v>10000000</v>
      </c>
      <c r="M147">
        <v>10000000</v>
      </c>
      <c r="N147" s="8">
        <v>6000000</v>
      </c>
      <c r="O147" s="8" t="s">
        <v>1566</v>
      </c>
    </row>
    <row r="148" spans="1:15" ht="129.6" x14ac:dyDescent="0.3">
      <c r="A148">
        <v>218</v>
      </c>
      <c r="B148" t="s">
        <v>1558</v>
      </c>
      <c r="C148" s="14" t="s">
        <v>1559</v>
      </c>
      <c r="D148" t="s">
        <v>1560</v>
      </c>
      <c r="E148" s="14" t="s">
        <v>1567</v>
      </c>
      <c r="F148" t="s">
        <v>1568</v>
      </c>
      <c r="G148">
        <v>10</v>
      </c>
      <c r="J148" s="12">
        <v>80000000</v>
      </c>
      <c r="K148" s="12">
        <v>78274000</v>
      </c>
      <c r="L148">
        <v>8</v>
      </c>
      <c r="M148">
        <v>67970000</v>
      </c>
      <c r="N148" s="8">
        <v>52068000</v>
      </c>
      <c r="O148" s="8" t="s">
        <v>1569</v>
      </c>
    </row>
    <row r="149" spans="1:15" x14ac:dyDescent="0.3">
      <c r="A149">
        <v>218</v>
      </c>
      <c r="B149" t="s">
        <v>1558</v>
      </c>
      <c r="C149" s="14" t="s">
        <v>1559</v>
      </c>
      <c r="D149" t="s">
        <v>1560</v>
      </c>
      <c r="E149" s="14" t="s">
        <v>1567</v>
      </c>
      <c r="F149" t="s">
        <v>1568</v>
      </c>
      <c r="G149">
        <v>117</v>
      </c>
      <c r="J149" s="12">
        <v>50000000</v>
      </c>
      <c r="K149" s="12">
        <v>30050000</v>
      </c>
    </row>
    <row r="150" spans="1:15" s="13" customFormat="1" x14ac:dyDescent="0.3">
      <c r="A150" s="13">
        <v>218</v>
      </c>
      <c r="B150" s="13" t="s">
        <v>1570</v>
      </c>
      <c r="C150" s="13" t="s">
        <v>1377</v>
      </c>
      <c r="D150" s="13" t="s">
        <v>727</v>
      </c>
      <c r="E150" s="13" t="s">
        <v>20</v>
      </c>
      <c r="F150" s="13" t="s">
        <v>21</v>
      </c>
      <c r="G150" s="13" t="s">
        <v>20</v>
      </c>
      <c r="H150" s="15"/>
      <c r="I150" s="15"/>
      <c r="J150" s="15"/>
      <c r="K150" s="15"/>
      <c r="N150" s="16"/>
    </row>
    <row r="151" spans="1:15" x14ac:dyDescent="0.3">
      <c r="A151">
        <v>218</v>
      </c>
      <c r="B151" t="s">
        <v>1570</v>
      </c>
      <c r="C151" s="14" t="s">
        <v>1377</v>
      </c>
      <c r="D151" t="s">
        <v>727</v>
      </c>
      <c r="E151" s="14" t="s">
        <v>1571</v>
      </c>
      <c r="F151" t="s">
        <v>1572</v>
      </c>
      <c r="G151">
        <v>1</v>
      </c>
      <c r="J151" s="12">
        <v>553336333</v>
      </c>
      <c r="K151" s="12">
        <v>553336333</v>
      </c>
    </row>
    <row r="152" spans="1:15" x14ac:dyDescent="0.3">
      <c r="A152">
        <v>218</v>
      </c>
      <c r="B152" t="s">
        <v>1570</v>
      </c>
      <c r="C152" s="14" t="s">
        <v>1377</v>
      </c>
      <c r="D152" t="s">
        <v>727</v>
      </c>
      <c r="E152" s="14" t="s">
        <v>1573</v>
      </c>
      <c r="F152" t="s">
        <v>1574</v>
      </c>
      <c r="G152">
        <v>40</v>
      </c>
      <c r="J152" s="12">
        <v>2025519575</v>
      </c>
      <c r="K152" s="12">
        <v>1829175667</v>
      </c>
    </row>
    <row r="153" spans="1:15" x14ac:dyDescent="0.3">
      <c r="A153">
        <v>218</v>
      </c>
      <c r="B153" t="s">
        <v>1570</v>
      </c>
      <c r="C153" s="14" t="s">
        <v>1377</v>
      </c>
      <c r="D153" t="s">
        <v>727</v>
      </c>
      <c r="E153" s="14" t="s">
        <v>1575</v>
      </c>
      <c r="F153" t="s">
        <v>1457</v>
      </c>
      <c r="G153">
        <v>1</v>
      </c>
      <c r="J153" s="12">
        <v>465759087</v>
      </c>
      <c r="K153" s="12">
        <v>431134087</v>
      </c>
    </row>
    <row r="154" spans="1:15" x14ac:dyDescent="0.3">
      <c r="A154">
        <v>218</v>
      </c>
      <c r="B154" t="s">
        <v>1570</v>
      </c>
      <c r="C154" s="14" t="s">
        <v>1377</v>
      </c>
      <c r="D154" t="s">
        <v>727</v>
      </c>
      <c r="E154" s="14" t="s">
        <v>1576</v>
      </c>
      <c r="F154" t="s">
        <v>1577</v>
      </c>
      <c r="G154">
        <v>1</v>
      </c>
      <c r="J154" s="12">
        <v>190944000</v>
      </c>
      <c r="K154" s="12">
        <v>84000000</v>
      </c>
    </row>
    <row r="155" spans="1:15" x14ac:dyDescent="0.3">
      <c r="A155">
        <v>219</v>
      </c>
      <c r="B155" t="s">
        <v>1578</v>
      </c>
      <c r="C155" s="14" t="s">
        <v>1579</v>
      </c>
      <c r="D155" t="s">
        <v>1580</v>
      </c>
      <c r="E155" s="14" t="s">
        <v>1581</v>
      </c>
      <c r="F155" t="s">
        <v>1582</v>
      </c>
      <c r="G155">
        <v>1</v>
      </c>
      <c r="J155" s="12">
        <v>110000000</v>
      </c>
      <c r="K155" s="12">
        <v>86500000</v>
      </c>
    </row>
    <row r="156" spans="1:15" s="13" customFormat="1" x14ac:dyDescent="0.3">
      <c r="A156" s="13">
        <v>219</v>
      </c>
      <c r="B156" s="13" t="s">
        <v>1578</v>
      </c>
      <c r="C156" s="13" t="s">
        <v>1579</v>
      </c>
      <c r="D156" s="13" t="s">
        <v>1583</v>
      </c>
      <c r="E156" s="13" t="s">
        <v>20</v>
      </c>
      <c r="F156" s="13" t="s">
        <v>21</v>
      </c>
      <c r="G156" s="13" t="s">
        <v>20</v>
      </c>
      <c r="H156" s="15">
        <v>110000000</v>
      </c>
      <c r="I156" s="15">
        <v>0</v>
      </c>
      <c r="J156" s="15"/>
      <c r="K156" s="15"/>
      <c r="N156" s="16"/>
    </row>
    <row r="157" spans="1:15" x14ac:dyDescent="0.3">
      <c r="A157">
        <v>219</v>
      </c>
      <c r="B157" t="s">
        <v>1578</v>
      </c>
      <c r="C157" s="14" t="s">
        <v>1579</v>
      </c>
      <c r="D157" t="s">
        <v>1583</v>
      </c>
      <c r="E157" s="14" t="s">
        <v>1584</v>
      </c>
      <c r="F157" t="s">
        <v>1585</v>
      </c>
      <c r="G157">
        <v>0</v>
      </c>
      <c r="J157" s="12">
        <v>0</v>
      </c>
    </row>
    <row r="158" spans="1:15" s="13" customFormat="1" x14ac:dyDescent="0.3">
      <c r="A158" s="13">
        <v>220</v>
      </c>
      <c r="B158" s="13" t="s">
        <v>1586</v>
      </c>
      <c r="C158" s="13" t="s">
        <v>1286</v>
      </c>
      <c r="D158" s="13" t="s">
        <v>1587</v>
      </c>
      <c r="E158" s="13" t="s">
        <v>20</v>
      </c>
      <c r="F158" s="13" t="s">
        <v>21</v>
      </c>
      <c r="G158" s="13" t="s">
        <v>20</v>
      </c>
      <c r="H158" s="15">
        <v>95000000</v>
      </c>
      <c r="I158" s="15">
        <v>0</v>
      </c>
      <c r="J158" s="15"/>
      <c r="K158" s="15"/>
      <c r="N158" s="16"/>
    </row>
    <row r="159" spans="1:15" x14ac:dyDescent="0.3">
      <c r="A159">
        <v>220</v>
      </c>
      <c r="B159" t="s">
        <v>1586</v>
      </c>
      <c r="C159" s="14" t="s">
        <v>1286</v>
      </c>
      <c r="D159" t="s">
        <v>1587</v>
      </c>
      <c r="E159" s="14" t="s">
        <v>1588</v>
      </c>
      <c r="F159" t="s">
        <v>1589</v>
      </c>
      <c r="G159">
        <v>1</v>
      </c>
      <c r="J159" s="12">
        <v>95000000</v>
      </c>
      <c r="K159" s="12">
        <v>94500000</v>
      </c>
    </row>
    <row r="160" spans="1:15" s="13" customFormat="1" x14ac:dyDescent="0.3">
      <c r="A160" s="13">
        <v>221</v>
      </c>
      <c r="B160" s="13" t="s">
        <v>1590</v>
      </c>
      <c r="C160" s="13" t="s">
        <v>1342</v>
      </c>
      <c r="D160" s="13" t="s">
        <v>1591</v>
      </c>
      <c r="E160" s="13" t="s">
        <v>20</v>
      </c>
      <c r="F160" s="13" t="s">
        <v>21</v>
      </c>
      <c r="G160" s="13" t="s">
        <v>20</v>
      </c>
      <c r="H160" s="15">
        <v>95000000</v>
      </c>
      <c r="I160" s="15">
        <v>0</v>
      </c>
      <c r="J160" s="15"/>
      <c r="K160" s="15"/>
      <c r="N160" s="16"/>
    </row>
    <row r="161" spans="1:14" x14ac:dyDescent="0.3">
      <c r="A161">
        <v>221</v>
      </c>
      <c r="B161" t="s">
        <v>1590</v>
      </c>
      <c r="C161" s="14" t="s">
        <v>1342</v>
      </c>
      <c r="D161" t="s">
        <v>1591</v>
      </c>
      <c r="E161" s="14" t="s">
        <v>1592</v>
      </c>
      <c r="F161" t="s">
        <v>1593</v>
      </c>
      <c r="G161">
        <v>0</v>
      </c>
      <c r="J161" s="12">
        <v>0</v>
      </c>
    </row>
    <row r="162" spans="1:14" x14ac:dyDescent="0.3">
      <c r="A162">
        <v>221</v>
      </c>
      <c r="B162" t="s">
        <v>1590</v>
      </c>
      <c r="C162" s="14" t="s">
        <v>1342</v>
      </c>
      <c r="D162" t="s">
        <v>1591</v>
      </c>
      <c r="E162" s="14" t="s">
        <v>1594</v>
      </c>
      <c r="F162" t="s">
        <v>1595</v>
      </c>
      <c r="G162">
        <v>1</v>
      </c>
      <c r="J162" s="12">
        <v>45000000</v>
      </c>
      <c r="K162" s="12">
        <v>15000000</v>
      </c>
    </row>
    <row r="163" spans="1:14" x14ac:dyDescent="0.3">
      <c r="A163">
        <v>221</v>
      </c>
      <c r="B163" t="s">
        <v>1590</v>
      </c>
      <c r="C163" s="14" t="s">
        <v>1342</v>
      </c>
      <c r="D163" t="s">
        <v>1591</v>
      </c>
      <c r="E163" s="14" t="s">
        <v>1594</v>
      </c>
      <c r="F163" t="s">
        <v>1595</v>
      </c>
      <c r="G163">
        <v>2</v>
      </c>
      <c r="J163" s="12">
        <v>50000000</v>
      </c>
      <c r="K163" s="12">
        <v>43000000</v>
      </c>
    </row>
    <row r="164" spans="1:14" s="13" customFormat="1" x14ac:dyDescent="0.3">
      <c r="A164" s="13">
        <v>221</v>
      </c>
      <c r="B164" s="13" t="s">
        <v>1596</v>
      </c>
      <c r="C164" s="13" t="s">
        <v>832</v>
      </c>
      <c r="D164" s="13" t="s">
        <v>727</v>
      </c>
      <c r="E164" s="13" t="s">
        <v>20</v>
      </c>
      <c r="F164" s="13" t="s">
        <v>21</v>
      </c>
      <c r="G164" s="13" t="s">
        <v>20</v>
      </c>
      <c r="H164" s="15"/>
      <c r="I164" s="15"/>
      <c r="J164" s="15"/>
      <c r="K164" s="15"/>
      <c r="N164" s="16"/>
    </row>
    <row r="165" spans="1:14" x14ac:dyDescent="0.3">
      <c r="A165">
        <v>221</v>
      </c>
      <c r="B165" t="s">
        <v>1596</v>
      </c>
      <c r="C165" s="14" t="s">
        <v>832</v>
      </c>
      <c r="D165" t="s">
        <v>727</v>
      </c>
      <c r="E165" s="14" t="s">
        <v>1597</v>
      </c>
      <c r="F165" t="s">
        <v>1391</v>
      </c>
      <c r="G165">
        <v>1</v>
      </c>
      <c r="J165" s="12">
        <v>100000000</v>
      </c>
      <c r="K165" s="12">
        <v>100000000</v>
      </c>
    </row>
    <row r="166" spans="1:14" x14ac:dyDescent="0.3">
      <c r="A166">
        <v>221</v>
      </c>
      <c r="B166" t="s">
        <v>1596</v>
      </c>
      <c r="C166" s="14" t="s">
        <v>832</v>
      </c>
      <c r="D166" t="s">
        <v>727</v>
      </c>
      <c r="E166" s="14" t="s">
        <v>1598</v>
      </c>
      <c r="F166" t="s">
        <v>1459</v>
      </c>
      <c r="G166">
        <v>1</v>
      </c>
      <c r="J166" s="12">
        <v>50000000</v>
      </c>
      <c r="K166" s="12">
        <v>50000000</v>
      </c>
    </row>
    <row r="167" spans="1:14" x14ac:dyDescent="0.3">
      <c r="A167">
        <v>221</v>
      </c>
      <c r="B167" t="s">
        <v>1596</v>
      </c>
      <c r="C167" s="14" t="s">
        <v>832</v>
      </c>
      <c r="D167" t="s">
        <v>727</v>
      </c>
      <c r="E167" s="14" t="s">
        <v>1599</v>
      </c>
      <c r="F167" t="s">
        <v>1600</v>
      </c>
      <c r="G167">
        <v>1</v>
      </c>
      <c r="J167" s="12">
        <v>65056000</v>
      </c>
      <c r="K167" s="12">
        <v>65056000</v>
      </c>
    </row>
    <row r="168" spans="1:14" x14ac:dyDescent="0.3">
      <c r="A168">
        <v>221</v>
      </c>
      <c r="B168" t="s">
        <v>1596</v>
      </c>
      <c r="C168" s="14" t="s">
        <v>832</v>
      </c>
      <c r="D168" t="s">
        <v>727</v>
      </c>
      <c r="E168" s="14" t="s">
        <v>1601</v>
      </c>
      <c r="F168" t="s">
        <v>1602</v>
      </c>
      <c r="G168">
        <v>1</v>
      </c>
      <c r="J168" s="12">
        <v>90744000</v>
      </c>
      <c r="K168" s="12">
        <v>90744000</v>
      </c>
    </row>
    <row r="169" spans="1:14" x14ac:dyDescent="0.3">
      <c r="A169">
        <v>221</v>
      </c>
      <c r="B169" t="s">
        <v>1596</v>
      </c>
      <c r="C169" s="14" t="s">
        <v>832</v>
      </c>
      <c r="D169" t="s">
        <v>727</v>
      </c>
      <c r="E169" s="14" t="s">
        <v>1603</v>
      </c>
      <c r="F169" t="s">
        <v>1604</v>
      </c>
      <c r="G169">
        <v>1</v>
      </c>
      <c r="J169" s="12">
        <v>138020434</v>
      </c>
      <c r="K169" s="12">
        <v>138020343</v>
      </c>
    </row>
    <row r="170" spans="1:14" x14ac:dyDescent="0.3">
      <c r="A170">
        <v>221</v>
      </c>
      <c r="B170" t="s">
        <v>1596</v>
      </c>
      <c r="C170" s="14" t="s">
        <v>832</v>
      </c>
      <c r="D170" t="s">
        <v>727</v>
      </c>
      <c r="E170" s="14" t="s">
        <v>1605</v>
      </c>
      <c r="F170" t="s">
        <v>1606</v>
      </c>
      <c r="G170">
        <v>1</v>
      </c>
      <c r="J170" s="12">
        <v>41200000</v>
      </c>
      <c r="K170" s="12">
        <v>41200000</v>
      </c>
    </row>
    <row r="171" spans="1:14" x14ac:dyDescent="0.3">
      <c r="A171">
        <v>221</v>
      </c>
      <c r="B171" t="s">
        <v>1596</v>
      </c>
      <c r="C171" s="14" t="s">
        <v>832</v>
      </c>
      <c r="D171" t="s">
        <v>727</v>
      </c>
      <c r="E171" s="14" t="s">
        <v>1607</v>
      </c>
      <c r="F171" t="s">
        <v>1608</v>
      </c>
      <c r="G171">
        <v>1</v>
      </c>
      <c r="J171" s="12">
        <v>1800000</v>
      </c>
      <c r="K171" s="12">
        <v>1800000</v>
      </c>
    </row>
    <row r="172" spans="1:14" x14ac:dyDescent="0.3">
      <c r="A172">
        <v>221</v>
      </c>
      <c r="B172" t="s">
        <v>1596</v>
      </c>
      <c r="C172" s="14" t="s">
        <v>832</v>
      </c>
      <c r="D172" t="s">
        <v>727</v>
      </c>
      <c r="E172" s="14" t="s">
        <v>1609</v>
      </c>
      <c r="F172" t="s">
        <v>1610</v>
      </c>
      <c r="G172">
        <v>1</v>
      </c>
      <c r="J172" s="12">
        <v>235000000</v>
      </c>
      <c r="K172" s="12">
        <v>225000000</v>
      </c>
    </row>
    <row r="173" spans="1:14" x14ac:dyDescent="0.3">
      <c r="A173">
        <v>221</v>
      </c>
      <c r="B173" t="s">
        <v>1596</v>
      </c>
      <c r="C173" s="14" t="s">
        <v>832</v>
      </c>
      <c r="D173" t="s">
        <v>727</v>
      </c>
      <c r="E173" s="14" t="s">
        <v>1611</v>
      </c>
      <c r="F173" t="s">
        <v>1612</v>
      </c>
      <c r="G173">
        <v>1</v>
      </c>
      <c r="J173" s="12">
        <v>139541409</v>
      </c>
      <c r="K173" s="12">
        <v>139541409</v>
      </c>
    </row>
    <row r="174" spans="1:14" s="13" customFormat="1" x14ac:dyDescent="0.3">
      <c r="A174" s="13">
        <v>221</v>
      </c>
      <c r="B174" s="13" t="s">
        <v>1613</v>
      </c>
      <c r="C174" s="13" t="s">
        <v>1377</v>
      </c>
      <c r="D174" s="13" t="s">
        <v>727</v>
      </c>
      <c r="E174" s="13" t="s">
        <v>20</v>
      </c>
      <c r="F174" s="13" t="s">
        <v>21</v>
      </c>
      <c r="G174" s="13" t="s">
        <v>20</v>
      </c>
      <c r="H174" s="15"/>
      <c r="I174" s="15"/>
      <c r="J174" s="15"/>
      <c r="K174" s="15"/>
      <c r="N174" s="16"/>
    </row>
    <row r="175" spans="1:14" x14ac:dyDescent="0.3">
      <c r="A175">
        <v>221</v>
      </c>
      <c r="B175" t="s">
        <v>1613</v>
      </c>
      <c r="C175" s="14" t="s">
        <v>1377</v>
      </c>
      <c r="D175" t="s">
        <v>727</v>
      </c>
      <c r="E175" s="14" t="s">
        <v>1614</v>
      </c>
      <c r="F175" t="s">
        <v>1391</v>
      </c>
      <c r="G175">
        <v>1</v>
      </c>
      <c r="J175" s="12">
        <v>100000000</v>
      </c>
      <c r="K175" s="12">
        <v>100000000</v>
      </c>
    </row>
    <row r="176" spans="1:14" x14ac:dyDescent="0.3">
      <c r="A176">
        <v>221</v>
      </c>
      <c r="B176" t="s">
        <v>1613</v>
      </c>
      <c r="C176" s="14" t="s">
        <v>1377</v>
      </c>
      <c r="D176" t="s">
        <v>727</v>
      </c>
      <c r="E176" s="14" t="s">
        <v>1615</v>
      </c>
      <c r="F176" t="s">
        <v>1459</v>
      </c>
      <c r="G176">
        <v>1</v>
      </c>
      <c r="J176" s="12">
        <v>50000000</v>
      </c>
      <c r="K176" s="12">
        <v>50000000</v>
      </c>
    </row>
    <row r="177" spans="1:14" x14ac:dyDescent="0.3">
      <c r="A177">
        <v>221</v>
      </c>
      <c r="B177" t="s">
        <v>1613</v>
      </c>
      <c r="C177" s="14" t="s">
        <v>1377</v>
      </c>
      <c r="D177" t="s">
        <v>727</v>
      </c>
      <c r="E177" s="14" t="s">
        <v>1616</v>
      </c>
      <c r="F177" t="s">
        <v>1617</v>
      </c>
      <c r="G177">
        <v>1</v>
      </c>
      <c r="J177" s="12">
        <v>135687045</v>
      </c>
      <c r="K177" s="12">
        <v>135687045</v>
      </c>
    </row>
    <row r="178" spans="1:14" x14ac:dyDescent="0.3">
      <c r="A178">
        <v>221</v>
      </c>
      <c r="B178" t="s">
        <v>1613</v>
      </c>
      <c r="C178" s="14" t="s">
        <v>1377</v>
      </c>
      <c r="D178" t="s">
        <v>727</v>
      </c>
      <c r="E178" s="14" t="s">
        <v>1618</v>
      </c>
      <c r="F178" t="s">
        <v>1619</v>
      </c>
      <c r="G178">
        <v>1</v>
      </c>
      <c r="J178" s="12">
        <v>551008000</v>
      </c>
      <c r="K178" s="12">
        <v>551008000</v>
      </c>
    </row>
    <row r="179" spans="1:14" x14ac:dyDescent="0.3">
      <c r="A179">
        <v>221</v>
      </c>
      <c r="B179" t="s">
        <v>1613</v>
      </c>
      <c r="C179" s="14" t="s">
        <v>1377</v>
      </c>
      <c r="D179" t="s">
        <v>727</v>
      </c>
      <c r="E179" s="14" t="s">
        <v>1620</v>
      </c>
      <c r="F179" t="s">
        <v>1621</v>
      </c>
      <c r="G179">
        <v>1</v>
      </c>
      <c r="J179" s="12">
        <v>228832108</v>
      </c>
      <c r="K179" s="12">
        <v>228832108</v>
      </c>
    </row>
    <row r="180" spans="1:14" x14ac:dyDescent="0.3">
      <c r="A180">
        <v>221</v>
      </c>
      <c r="B180" t="s">
        <v>1613</v>
      </c>
      <c r="C180" s="14" t="s">
        <v>1377</v>
      </c>
      <c r="D180" t="s">
        <v>727</v>
      </c>
      <c r="E180" s="14" t="s">
        <v>1622</v>
      </c>
      <c r="F180" t="s">
        <v>1623</v>
      </c>
      <c r="G180">
        <v>1</v>
      </c>
      <c r="J180" s="12">
        <v>193669362</v>
      </c>
      <c r="K180" s="12">
        <v>193669362</v>
      </c>
    </row>
    <row r="181" spans="1:14" x14ac:dyDescent="0.3">
      <c r="A181">
        <v>221</v>
      </c>
      <c r="B181" t="s">
        <v>1613</v>
      </c>
      <c r="C181" s="14" t="s">
        <v>1377</v>
      </c>
      <c r="D181" t="s">
        <v>727</v>
      </c>
      <c r="E181" s="14" t="s">
        <v>1624</v>
      </c>
      <c r="F181" t="s">
        <v>1625</v>
      </c>
      <c r="G181">
        <v>1</v>
      </c>
      <c r="J181" s="12">
        <v>347500000</v>
      </c>
      <c r="K181" s="12">
        <v>337500000</v>
      </c>
    </row>
    <row r="182" spans="1:14" s="13" customFormat="1" x14ac:dyDescent="0.3">
      <c r="A182" s="13">
        <v>221</v>
      </c>
      <c r="B182" s="13" t="s">
        <v>1626</v>
      </c>
      <c r="C182" s="13" t="s">
        <v>1350</v>
      </c>
      <c r="D182" s="13" t="s">
        <v>727</v>
      </c>
      <c r="E182" s="13" t="s">
        <v>20</v>
      </c>
      <c r="F182" s="13" t="s">
        <v>21</v>
      </c>
      <c r="G182" s="13" t="s">
        <v>20</v>
      </c>
      <c r="H182" s="15"/>
      <c r="I182" s="15"/>
      <c r="J182" s="15"/>
      <c r="K182" s="15"/>
      <c r="N182" s="16"/>
    </row>
    <row r="183" spans="1:14" x14ac:dyDescent="0.3">
      <c r="A183">
        <v>221</v>
      </c>
      <c r="B183" t="s">
        <v>1626</v>
      </c>
      <c r="C183" s="14" t="s">
        <v>1350</v>
      </c>
      <c r="D183" t="s">
        <v>727</v>
      </c>
      <c r="E183" s="14" t="s">
        <v>1627</v>
      </c>
      <c r="F183" t="s">
        <v>1391</v>
      </c>
      <c r="G183">
        <v>1</v>
      </c>
      <c r="J183" s="12">
        <v>100000000</v>
      </c>
      <c r="K183" s="12">
        <v>100000000</v>
      </c>
    </row>
    <row r="184" spans="1:14" x14ac:dyDescent="0.3">
      <c r="A184">
        <v>221</v>
      </c>
      <c r="B184" t="s">
        <v>1626</v>
      </c>
      <c r="C184" s="14" t="s">
        <v>1350</v>
      </c>
      <c r="D184" t="s">
        <v>727</v>
      </c>
      <c r="E184" s="14" t="s">
        <v>1628</v>
      </c>
      <c r="F184" t="s">
        <v>1459</v>
      </c>
      <c r="G184">
        <v>1</v>
      </c>
      <c r="J184" s="12">
        <v>50000000</v>
      </c>
      <c r="K184" s="12">
        <v>16400000</v>
      </c>
    </row>
    <row r="185" spans="1:14" x14ac:dyDescent="0.3">
      <c r="A185">
        <v>221</v>
      </c>
      <c r="B185" t="s">
        <v>1626</v>
      </c>
      <c r="C185" s="14" t="s">
        <v>1350</v>
      </c>
      <c r="D185" t="s">
        <v>727</v>
      </c>
      <c r="E185" s="14" t="s">
        <v>1629</v>
      </c>
      <c r="F185" t="s">
        <v>1630</v>
      </c>
      <c r="G185">
        <v>1</v>
      </c>
      <c r="J185" s="12">
        <v>35381429</v>
      </c>
      <c r="K185" s="12">
        <v>35381429</v>
      </c>
    </row>
    <row r="186" spans="1:14" x14ac:dyDescent="0.3">
      <c r="A186">
        <v>221</v>
      </c>
      <c r="B186" t="s">
        <v>1626</v>
      </c>
      <c r="C186" s="14" t="s">
        <v>1350</v>
      </c>
      <c r="D186" t="s">
        <v>727</v>
      </c>
      <c r="E186" s="14" t="s">
        <v>1631</v>
      </c>
      <c r="F186" t="s">
        <v>1632</v>
      </c>
      <c r="G186">
        <v>1</v>
      </c>
      <c r="J186" s="12">
        <v>43085793</v>
      </c>
      <c r="K186" s="12">
        <v>43085793</v>
      </c>
    </row>
    <row r="187" spans="1:14" x14ac:dyDescent="0.3">
      <c r="A187">
        <v>221</v>
      </c>
      <c r="B187" t="s">
        <v>1626</v>
      </c>
      <c r="C187" s="14" t="s">
        <v>1350</v>
      </c>
      <c r="D187" t="s">
        <v>727</v>
      </c>
      <c r="E187" s="14" t="s">
        <v>1633</v>
      </c>
      <c r="F187" t="s">
        <v>1634</v>
      </c>
      <c r="G187">
        <v>1</v>
      </c>
      <c r="J187" s="12">
        <v>9120000</v>
      </c>
      <c r="K187" s="12">
        <v>9120000</v>
      </c>
    </row>
    <row r="188" spans="1:14" x14ac:dyDescent="0.3">
      <c r="A188">
        <v>221</v>
      </c>
      <c r="B188" t="s">
        <v>1626</v>
      </c>
      <c r="C188" s="14" t="s">
        <v>1350</v>
      </c>
      <c r="D188" t="s">
        <v>727</v>
      </c>
      <c r="E188" s="14" t="s">
        <v>1635</v>
      </c>
      <c r="F188" t="s">
        <v>1636</v>
      </c>
      <c r="G188">
        <v>1</v>
      </c>
      <c r="J188" s="12">
        <v>103454420</v>
      </c>
      <c r="K188" s="12">
        <v>103454420</v>
      </c>
    </row>
    <row r="189" spans="1:14" x14ac:dyDescent="0.3">
      <c r="A189">
        <v>221</v>
      </c>
      <c r="B189" t="s">
        <v>1626</v>
      </c>
      <c r="C189" s="14" t="s">
        <v>1350</v>
      </c>
      <c r="D189" t="s">
        <v>727</v>
      </c>
      <c r="E189" s="14" t="s">
        <v>1637</v>
      </c>
      <c r="F189" t="s">
        <v>1638</v>
      </c>
      <c r="G189">
        <v>1</v>
      </c>
      <c r="J189" s="12">
        <v>290900000</v>
      </c>
      <c r="K189" s="12">
        <v>210900000</v>
      </c>
    </row>
    <row r="190" spans="1:14" s="13" customFormat="1" x14ac:dyDescent="0.3">
      <c r="A190" s="13">
        <v>380</v>
      </c>
      <c r="B190" s="13" t="s">
        <v>1639</v>
      </c>
      <c r="C190" s="13" t="s">
        <v>1342</v>
      </c>
      <c r="D190" s="13" t="s">
        <v>727</v>
      </c>
      <c r="E190" s="13" t="s">
        <v>20</v>
      </c>
      <c r="F190" s="13" t="s">
        <v>21</v>
      </c>
      <c r="G190" s="13" t="s">
        <v>20</v>
      </c>
      <c r="H190" s="15"/>
      <c r="I190" s="15"/>
      <c r="J190" s="15"/>
      <c r="K190" s="15"/>
      <c r="N190" s="16"/>
    </row>
    <row r="191" spans="1:14" x14ac:dyDescent="0.3">
      <c r="A191">
        <v>380</v>
      </c>
      <c r="B191" t="s">
        <v>1639</v>
      </c>
      <c r="C191" s="14" t="s">
        <v>1342</v>
      </c>
      <c r="D191" t="s">
        <v>727</v>
      </c>
      <c r="E191" s="14" t="s">
        <v>1640</v>
      </c>
      <c r="F191" t="s">
        <v>1459</v>
      </c>
      <c r="G191">
        <v>1</v>
      </c>
      <c r="J191" s="12">
        <v>28346867</v>
      </c>
    </row>
    <row r="192" spans="1:14" s="13" customFormat="1" x14ac:dyDescent="0.3">
      <c r="A192" s="13">
        <v>380</v>
      </c>
      <c r="B192" s="13" t="s">
        <v>1641</v>
      </c>
      <c r="C192" s="13" t="s">
        <v>1354</v>
      </c>
      <c r="D192" s="13" t="s">
        <v>727</v>
      </c>
      <c r="E192" s="13" t="s">
        <v>20</v>
      </c>
      <c r="F192" s="13" t="s">
        <v>21</v>
      </c>
      <c r="G192" s="13" t="s">
        <v>20</v>
      </c>
      <c r="H192" s="15"/>
      <c r="I192" s="15"/>
      <c r="J192" s="15"/>
      <c r="K192" s="15"/>
      <c r="N192" s="16"/>
    </row>
    <row r="193" spans="1:14" x14ac:dyDescent="0.3">
      <c r="A193">
        <v>380</v>
      </c>
      <c r="B193" t="s">
        <v>1641</v>
      </c>
      <c r="C193" s="14" t="s">
        <v>1354</v>
      </c>
      <c r="D193" t="s">
        <v>727</v>
      </c>
      <c r="E193" s="14" t="s">
        <v>1642</v>
      </c>
      <c r="F193" t="s">
        <v>1459</v>
      </c>
      <c r="G193">
        <v>1</v>
      </c>
      <c r="J193" s="12">
        <v>94374725</v>
      </c>
      <c r="K193" s="12">
        <v>56700000</v>
      </c>
    </row>
    <row r="194" spans="1:14" s="13" customFormat="1" x14ac:dyDescent="0.3">
      <c r="A194" s="13">
        <v>380</v>
      </c>
      <c r="B194" s="13" t="s">
        <v>1643</v>
      </c>
      <c r="C194" s="13" t="s">
        <v>1346</v>
      </c>
      <c r="D194" s="13" t="s">
        <v>727</v>
      </c>
      <c r="E194" s="13" t="s">
        <v>20</v>
      </c>
      <c r="F194" s="13" t="s">
        <v>21</v>
      </c>
      <c r="G194" s="13" t="s">
        <v>20</v>
      </c>
      <c r="H194" s="15"/>
      <c r="I194" s="15"/>
      <c r="J194" s="15"/>
      <c r="K194" s="15"/>
      <c r="N194" s="16"/>
    </row>
    <row r="195" spans="1:14" x14ac:dyDescent="0.3">
      <c r="A195">
        <v>380</v>
      </c>
      <c r="B195" t="s">
        <v>1643</v>
      </c>
      <c r="C195" s="14" t="s">
        <v>1346</v>
      </c>
      <c r="D195" t="s">
        <v>727</v>
      </c>
      <c r="E195" s="14" t="s">
        <v>1644</v>
      </c>
      <c r="F195" t="s">
        <v>1459</v>
      </c>
      <c r="G195">
        <v>1</v>
      </c>
      <c r="J195" s="12">
        <v>39766808</v>
      </c>
      <c r="K195" s="12">
        <v>27000000</v>
      </c>
    </row>
  </sheetData>
  <autoFilter ref="A2:O195" xr:uid="{82EE7526-EE2E-4DED-A511-8923BABF4B9E}"/>
  <mergeCells count="2">
    <mergeCell ref="A1:K1"/>
    <mergeCell ref="L1:O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64DE8-7848-4950-9AE0-5051A9869CEA}">
  <dimension ref="A1:O220"/>
  <sheetViews>
    <sheetView topLeftCell="G169" workbookViewId="0">
      <selection activeCell="N221" sqref="N221"/>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2" max="12" width="12.33203125"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5</v>
      </c>
      <c r="B3" s="13" t="s">
        <v>1645</v>
      </c>
      <c r="C3" s="13" t="s">
        <v>1646</v>
      </c>
      <c r="D3" s="13" t="s">
        <v>1647</v>
      </c>
      <c r="E3" s="13" t="s">
        <v>20</v>
      </c>
      <c r="F3" s="13" t="s">
        <v>21</v>
      </c>
      <c r="G3" s="13" t="s">
        <v>20</v>
      </c>
      <c r="H3" s="15">
        <v>120794631</v>
      </c>
      <c r="I3" s="15">
        <v>81577198</v>
      </c>
      <c r="J3" s="15"/>
      <c r="K3" s="15"/>
      <c r="N3" s="16"/>
    </row>
    <row r="4" spans="1:15" x14ac:dyDescent="0.3">
      <c r="A4">
        <v>5</v>
      </c>
      <c r="B4" t="s">
        <v>1645</v>
      </c>
      <c r="C4" s="14" t="s">
        <v>1646</v>
      </c>
      <c r="D4" t="s">
        <v>1647</v>
      </c>
      <c r="E4" s="14" t="s">
        <v>1648</v>
      </c>
      <c r="F4" t="s">
        <v>1649</v>
      </c>
      <c r="G4">
        <v>12</v>
      </c>
      <c r="J4" s="12">
        <v>100000000</v>
      </c>
      <c r="K4" s="12">
        <v>93272000</v>
      </c>
      <c r="L4" s="12">
        <v>5</v>
      </c>
      <c r="M4" s="12">
        <v>81577198</v>
      </c>
      <c r="N4" s="12">
        <v>32684400</v>
      </c>
    </row>
    <row r="5" spans="1:15" x14ac:dyDescent="0.3">
      <c r="A5">
        <v>5</v>
      </c>
      <c r="B5" t="s">
        <v>1645</v>
      </c>
      <c r="C5" s="14" t="s">
        <v>1646</v>
      </c>
      <c r="D5" t="s">
        <v>1647</v>
      </c>
      <c r="E5" s="14" t="s">
        <v>1650</v>
      </c>
      <c r="F5" t="s">
        <v>1651</v>
      </c>
      <c r="G5">
        <v>12</v>
      </c>
      <c r="J5" s="12">
        <v>20794631</v>
      </c>
      <c r="L5" s="12"/>
      <c r="M5" s="12"/>
      <c r="N5" s="12"/>
    </row>
    <row r="6" spans="1:15" s="13" customFormat="1" x14ac:dyDescent="0.3">
      <c r="A6" s="13">
        <v>6</v>
      </c>
      <c r="B6" s="13" t="s">
        <v>1652</v>
      </c>
      <c r="C6" s="13" t="s">
        <v>75</v>
      </c>
      <c r="D6" s="13" t="s">
        <v>1653</v>
      </c>
      <c r="E6" s="13" t="s">
        <v>20</v>
      </c>
      <c r="F6" s="13" t="s">
        <v>21</v>
      </c>
      <c r="G6" s="13" t="s">
        <v>20</v>
      </c>
      <c r="H6" s="15">
        <v>1248010681</v>
      </c>
      <c r="I6" s="15">
        <v>15050800</v>
      </c>
      <c r="J6" s="15"/>
      <c r="K6" s="15"/>
      <c r="N6" s="16"/>
    </row>
    <row r="7" spans="1:15" x14ac:dyDescent="0.3">
      <c r="A7">
        <v>6</v>
      </c>
      <c r="B7" t="s">
        <v>1652</v>
      </c>
      <c r="C7" s="14" t="s">
        <v>75</v>
      </c>
      <c r="D7" t="s">
        <v>1653</v>
      </c>
      <c r="E7" s="14" t="s">
        <v>1654</v>
      </c>
      <c r="F7" t="s">
        <v>1655</v>
      </c>
      <c r="G7">
        <v>0</v>
      </c>
      <c r="L7" s="12"/>
      <c r="M7" s="12"/>
      <c r="N7" s="12"/>
    </row>
    <row r="8" spans="1:15" x14ac:dyDescent="0.3">
      <c r="A8">
        <v>6</v>
      </c>
      <c r="B8" t="s">
        <v>1652</v>
      </c>
      <c r="C8" s="14" t="s">
        <v>75</v>
      </c>
      <c r="D8" t="s">
        <v>1653</v>
      </c>
      <c r="E8" s="14" t="s">
        <v>1654</v>
      </c>
      <c r="F8" t="s">
        <v>1655</v>
      </c>
      <c r="G8">
        <v>12</v>
      </c>
      <c r="J8" s="12">
        <v>30000000</v>
      </c>
      <c r="K8" s="12">
        <v>27346000</v>
      </c>
      <c r="L8" s="12">
        <v>5</v>
      </c>
      <c r="M8" s="12">
        <v>15050800</v>
      </c>
      <c r="N8" s="12">
        <v>5016934</v>
      </c>
    </row>
    <row r="9" spans="1:15" x14ac:dyDescent="0.3">
      <c r="A9">
        <v>6</v>
      </c>
      <c r="B9" t="s">
        <v>1652</v>
      </c>
      <c r="C9" s="14" t="s">
        <v>75</v>
      </c>
      <c r="D9" t="s">
        <v>1653</v>
      </c>
      <c r="E9" s="14" t="s">
        <v>1656</v>
      </c>
      <c r="F9" t="s">
        <v>1657</v>
      </c>
      <c r="G9">
        <v>12</v>
      </c>
      <c r="J9" s="12">
        <v>30000000</v>
      </c>
      <c r="K9" s="12">
        <v>27346000</v>
      </c>
      <c r="L9" s="12" t="s">
        <v>1658</v>
      </c>
      <c r="M9" s="12"/>
      <c r="N9" s="12"/>
    </row>
    <row r="10" spans="1:15" x14ac:dyDescent="0.3">
      <c r="A10">
        <v>6</v>
      </c>
      <c r="B10" t="s">
        <v>1652</v>
      </c>
      <c r="C10" s="14" t="s">
        <v>75</v>
      </c>
      <c r="D10" t="s">
        <v>1653</v>
      </c>
      <c r="E10" s="14" t="s">
        <v>1656</v>
      </c>
      <c r="F10" t="s">
        <v>1657</v>
      </c>
      <c r="G10" t="s">
        <v>1659</v>
      </c>
      <c r="J10" s="12">
        <v>1218010681</v>
      </c>
      <c r="K10" s="12">
        <v>192763315</v>
      </c>
      <c r="L10" s="12" t="s">
        <v>1660</v>
      </c>
      <c r="M10" s="12"/>
      <c r="N10" s="12"/>
    </row>
    <row r="11" spans="1:15" s="13" customFormat="1" x14ac:dyDescent="0.3">
      <c r="A11" s="13">
        <v>7</v>
      </c>
      <c r="B11" s="13" t="s">
        <v>1661</v>
      </c>
      <c r="C11" s="13" t="s">
        <v>1662</v>
      </c>
      <c r="D11" s="13" t="s">
        <v>1663</v>
      </c>
      <c r="E11" s="13" t="s">
        <v>20</v>
      </c>
      <c r="F11" s="13" t="s">
        <v>21</v>
      </c>
      <c r="G11" s="13" t="s">
        <v>20</v>
      </c>
      <c r="H11" s="15">
        <v>2200000000</v>
      </c>
      <c r="I11" s="15">
        <v>1580019998</v>
      </c>
      <c r="J11" s="15"/>
      <c r="K11" s="15"/>
      <c r="N11" s="16"/>
    </row>
    <row r="12" spans="1:15" x14ac:dyDescent="0.3">
      <c r="A12">
        <v>7</v>
      </c>
      <c r="B12" t="s">
        <v>1661</v>
      </c>
      <c r="C12" s="14" t="s">
        <v>1662</v>
      </c>
      <c r="D12" t="s">
        <v>1663</v>
      </c>
      <c r="E12" s="14" t="s">
        <v>1664</v>
      </c>
      <c r="F12" t="s">
        <v>1665</v>
      </c>
      <c r="G12">
        <v>12</v>
      </c>
      <c r="J12" s="12">
        <v>620000000</v>
      </c>
      <c r="K12" s="12">
        <v>0</v>
      </c>
      <c r="L12" s="12" t="s">
        <v>1660</v>
      </c>
      <c r="M12" s="12"/>
      <c r="N12" s="12"/>
    </row>
    <row r="13" spans="1:15" x14ac:dyDescent="0.3">
      <c r="A13">
        <v>7</v>
      </c>
      <c r="B13" t="s">
        <v>1661</v>
      </c>
      <c r="C13" s="14" t="s">
        <v>1662</v>
      </c>
      <c r="D13" t="s">
        <v>1663</v>
      </c>
      <c r="E13" s="14" t="s">
        <v>1664</v>
      </c>
      <c r="F13" t="s">
        <v>1665</v>
      </c>
      <c r="G13">
        <v>120000</v>
      </c>
      <c r="J13" s="12">
        <v>1400000000</v>
      </c>
      <c r="K13" s="12">
        <v>0</v>
      </c>
      <c r="L13" s="12" t="s">
        <v>1660</v>
      </c>
      <c r="M13" s="12"/>
      <c r="N13" s="12"/>
    </row>
    <row r="14" spans="1:15" x14ac:dyDescent="0.3">
      <c r="A14">
        <v>7</v>
      </c>
      <c r="B14" t="s">
        <v>1661</v>
      </c>
      <c r="C14" s="14" t="s">
        <v>1662</v>
      </c>
      <c r="D14" t="s">
        <v>1663</v>
      </c>
      <c r="E14" s="14" t="s">
        <v>1666</v>
      </c>
      <c r="F14" t="s">
        <v>1667</v>
      </c>
      <c r="G14">
        <v>8</v>
      </c>
      <c r="J14" s="12">
        <v>50000000</v>
      </c>
      <c r="L14" s="12"/>
      <c r="M14" s="12"/>
      <c r="N14" s="12"/>
    </row>
    <row r="15" spans="1:15" x14ac:dyDescent="0.3">
      <c r="A15">
        <v>7</v>
      </c>
      <c r="B15" t="s">
        <v>1661</v>
      </c>
      <c r="C15" s="14" t="s">
        <v>1662</v>
      </c>
      <c r="D15" t="s">
        <v>1663</v>
      </c>
      <c r="E15" s="14" t="s">
        <v>1666</v>
      </c>
      <c r="F15" t="s">
        <v>1667</v>
      </c>
      <c r="G15">
        <v>12</v>
      </c>
      <c r="J15" s="12">
        <v>30000000</v>
      </c>
      <c r="K15" s="12">
        <v>30000000</v>
      </c>
      <c r="L15" s="12">
        <v>4</v>
      </c>
      <c r="M15" s="12">
        <v>30000000</v>
      </c>
      <c r="N15" s="12">
        <v>10800000</v>
      </c>
    </row>
    <row r="16" spans="1:15" x14ac:dyDescent="0.3">
      <c r="A16">
        <v>7</v>
      </c>
      <c r="B16" t="s">
        <v>1661</v>
      </c>
      <c r="C16" s="14" t="s">
        <v>1662</v>
      </c>
      <c r="D16" t="s">
        <v>1663</v>
      </c>
      <c r="E16" s="14" t="s">
        <v>1668</v>
      </c>
      <c r="F16" t="s">
        <v>1669</v>
      </c>
      <c r="G16">
        <v>8</v>
      </c>
      <c r="J16" s="12">
        <v>50000000</v>
      </c>
      <c r="L16" s="12"/>
      <c r="M16" s="12"/>
      <c r="N16" s="12"/>
    </row>
    <row r="17" spans="1:14" x14ac:dyDescent="0.3">
      <c r="A17">
        <v>7</v>
      </c>
      <c r="B17" t="s">
        <v>1661</v>
      </c>
      <c r="C17" s="14" t="s">
        <v>1662</v>
      </c>
      <c r="D17" t="s">
        <v>1663</v>
      </c>
      <c r="E17" s="14" t="s">
        <v>1668</v>
      </c>
      <c r="F17" t="s">
        <v>1669</v>
      </c>
      <c r="G17">
        <v>12</v>
      </c>
      <c r="J17" s="12">
        <v>50000000</v>
      </c>
      <c r="K17" s="12">
        <v>50000000</v>
      </c>
      <c r="L17" s="12">
        <v>4</v>
      </c>
      <c r="M17" s="12">
        <v>50000000</v>
      </c>
      <c r="N17" s="12">
        <v>18000000</v>
      </c>
    </row>
    <row r="18" spans="1:14" s="13" customFormat="1" x14ac:dyDescent="0.3">
      <c r="A18" s="13">
        <v>88</v>
      </c>
      <c r="B18" s="13" t="s">
        <v>1670</v>
      </c>
      <c r="C18" s="13" t="s">
        <v>1671</v>
      </c>
      <c r="D18" s="13" t="s">
        <v>1672</v>
      </c>
      <c r="E18" s="13" t="s">
        <v>20</v>
      </c>
      <c r="F18" s="13" t="s">
        <v>21</v>
      </c>
      <c r="G18" s="13" t="s">
        <v>20</v>
      </c>
      <c r="H18" s="15">
        <v>80000000</v>
      </c>
      <c r="I18" s="15">
        <v>26700000</v>
      </c>
      <c r="J18" s="15"/>
      <c r="K18" s="15"/>
      <c r="N18" s="16"/>
    </row>
    <row r="19" spans="1:14" x14ac:dyDescent="0.3">
      <c r="A19">
        <v>88</v>
      </c>
      <c r="B19" t="s">
        <v>1670</v>
      </c>
      <c r="C19" s="14" t="s">
        <v>1671</v>
      </c>
      <c r="D19" t="s">
        <v>1672</v>
      </c>
      <c r="E19" s="14" t="s">
        <v>1673</v>
      </c>
      <c r="F19" t="s">
        <v>1674</v>
      </c>
      <c r="G19">
        <v>8</v>
      </c>
      <c r="J19" s="12">
        <v>45000000</v>
      </c>
      <c r="K19" s="12">
        <v>0</v>
      </c>
      <c r="L19" s="12"/>
      <c r="M19" s="12"/>
      <c r="N19" s="12"/>
    </row>
    <row r="20" spans="1:14" x14ac:dyDescent="0.3">
      <c r="A20">
        <v>88</v>
      </c>
      <c r="B20" t="s">
        <v>1670</v>
      </c>
      <c r="C20" s="14" t="s">
        <v>1671</v>
      </c>
      <c r="D20" t="s">
        <v>1672</v>
      </c>
      <c r="E20" s="14" t="s">
        <v>1673</v>
      </c>
      <c r="F20" t="s">
        <v>1674</v>
      </c>
      <c r="G20">
        <v>12</v>
      </c>
      <c r="J20" s="12">
        <v>35000000</v>
      </c>
      <c r="K20" s="12">
        <v>26700000</v>
      </c>
      <c r="L20" s="12">
        <v>2</v>
      </c>
      <c r="M20" s="12">
        <v>26700000</v>
      </c>
      <c r="N20" s="12">
        <v>8900000</v>
      </c>
    </row>
    <row r="21" spans="1:14" s="13" customFormat="1" x14ac:dyDescent="0.3">
      <c r="A21" s="13">
        <v>89</v>
      </c>
      <c r="B21" s="13" t="s">
        <v>1675</v>
      </c>
      <c r="C21" s="13" t="s">
        <v>1676</v>
      </c>
      <c r="D21" s="13" t="s">
        <v>1677</v>
      </c>
      <c r="E21" s="13" t="s">
        <v>20</v>
      </c>
      <c r="F21" s="13" t="s">
        <v>21</v>
      </c>
      <c r="G21" s="13" t="s">
        <v>20</v>
      </c>
      <c r="H21" s="15">
        <v>30000000</v>
      </c>
      <c r="I21" s="15">
        <v>26700000</v>
      </c>
      <c r="J21" s="15">
        <v>0</v>
      </c>
      <c r="K21" s="15"/>
      <c r="N21" s="16"/>
    </row>
    <row r="22" spans="1:14" x14ac:dyDescent="0.3">
      <c r="A22">
        <v>89</v>
      </c>
      <c r="B22" t="s">
        <v>1675</v>
      </c>
      <c r="C22" s="14" t="s">
        <v>1676</v>
      </c>
      <c r="D22" t="s">
        <v>1677</v>
      </c>
      <c r="E22" s="14" t="s">
        <v>1678</v>
      </c>
      <c r="F22" t="s">
        <v>1679</v>
      </c>
      <c r="G22">
        <v>30</v>
      </c>
      <c r="J22" s="12">
        <v>29500000</v>
      </c>
      <c r="L22" s="12">
        <v>6</v>
      </c>
      <c r="M22" s="12">
        <v>26700000</v>
      </c>
      <c r="N22" s="12">
        <v>8900000</v>
      </c>
    </row>
    <row r="23" spans="1:14" x14ac:dyDescent="0.3">
      <c r="A23">
        <v>89</v>
      </c>
      <c r="B23" t="s">
        <v>1675</v>
      </c>
      <c r="C23" s="14" t="s">
        <v>1676</v>
      </c>
      <c r="D23" t="s">
        <v>1677</v>
      </c>
      <c r="E23" s="14" t="s">
        <v>1680</v>
      </c>
      <c r="F23" t="s">
        <v>1681</v>
      </c>
      <c r="G23">
        <v>30</v>
      </c>
      <c r="J23" s="12">
        <v>500000</v>
      </c>
      <c r="L23" s="12"/>
      <c r="M23" s="12"/>
      <c r="N23" s="12"/>
    </row>
    <row r="24" spans="1:14" s="13" customFormat="1" x14ac:dyDescent="0.3">
      <c r="A24" s="13">
        <v>90</v>
      </c>
      <c r="B24" s="13" t="s">
        <v>1682</v>
      </c>
      <c r="C24" s="13" t="s">
        <v>1683</v>
      </c>
      <c r="D24" s="13" t="s">
        <v>1684</v>
      </c>
      <c r="E24" s="13" t="s">
        <v>20</v>
      </c>
      <c r="F24" s="13" t="s">
        <v>21</v>
      </c>
      <c r="G24" s="13" t="s">
        <v>20</v>
      </c>
      <c r="H24" s="15">
        <v>39309000</v>
      </c>
      <c r="I24" s="15">
        <v>0</v>
      </c>
      <c r="J24" s="15"/>
      <c r="K24" s="15"/>
      <c r="N24" s="16"/>
    </row>
    <row r="25" spans="1:14" x14ac:dyDescent="0.3">
      <c r="A25">
        <v>90</v>
      </c>
      <c r="B25" t="s">
        <v>1682</v>
      </c>
      <c r="C25" s="14" t="s">
        <v>1683</v>
      </c>
      <c r="D25" t="s">
        <v>1684</v>
      </c>
      <c r="E25" s="14" t="s">
        <v>727</v>
      </c>
      <c r="F25" t="s">
        <v>1685</v>
      </c>
      <c r="G25">
        <v>4</v>
      </c>
      <c r="J25" s="12">
        <v>30000000</v>
      </c>
    </row>
    <row r="26" spans="1:14" x14ac:dyDescent="0.3">
      <c r="A26">
        <v>90</v>
      </c>
      <c r="B26" t="s">
        <v>1682</v>
      </c>
      <c r="C26" s="14" t="s">
        <v>1683</v>
      </c>
      <c r="D26" t="s">
        <v>1684</v>
      </c>
      <c r="E26" s="14" t="s">
        <v>727</v>
      </c>
      <c r="F26" t="s">
        <v>1685</v>
      </c>
      <c r="G26">
        <v>12</v>
      </c>
      <c r="J26" s="12">
        <v>9309000</v>
      </c>
    </row>
    <row r="27" spans="1:14" s="13" customFormat="1" x14ac:dyDescent="0.3">
      <c r="A27" s="13">
        <v>91</v>
      </c>
      <c r="B27" s="13" t="s">
        <v>1686</v>
      </c>
      <c r="C27" s="13" t="s">
        <v>1687</v>
      </c>
      <c r="D27" s="13" t="s">
        <v>1688</v>
      </c>
      <c r="E27" s="13" t="s">
        <v>20</v>
      </c>
      <c r="F27" s="13" t="s">
        <v>21</v>
      </c>
      <c r="G27" s="13" t="s">
        <v>20</v>
      </c>
      <c r="H27" s="15">
        <v>280000000</v>
      </c>
      <c r="I27" s="15">
        <v>106950000</v>
      </c>
      <c r="J27" s="15"/>
      <c r="K27" s="15"/>
      <c r="N27" s="16"/>
    </row>
    <row r="28" spans="1:14" x14ac:dyDescent="0.3">
      <c r="A28">
        <v>91</v>
      </c>
      <c r="B28" t="s">
        <v>1686</v>
      </c>
      <c r="C28" s="14" t="s">
        <v>1687</v>
      </c>
      <c r="D28" t="s">
        <v>1688</v>
      </c>
      <c r="E28" s="14" t="s">
        <v>1689</v>
      </c>
      <c r="F28" t="s">
        <v>1690</v>
      </c>
      <c r="G28">
        <v>21</v>
      </c>
      <c r="J28" s="12">
        <v>48500000</v>
      </c>
      <c r="K28" s="12">
        <v>48500000</v>
      </c>
      <c r="L28" s="49" t="s">
        <v>1691</v>
      </c>
      <c r="M28" s="12"/>
      <c r="N28" s="12"/>
    </row>
    <row r="29" spans="1:14" x14ac:dyDescent="0.3">
      <c r="A29">
        <v>91</v>
      </c>
      <c r="B29" t="s">
        <v>1686</v>
      </c>
      <c r="C29" s="14" t="s">
        <v>1687</v>
      </c>
      <c r="D29" t="s">
        <v>1688</v>
      </c>
      <c r="E29" s="14" t="s">
        <v>1692</v>
      </c>
      <c r="F29" t="s">
        <v>1693</v>
      </c>
      <c r="G29">
        <v>12</v>
      </c>
      <c r="J29" s="12">
        <v>40000000</v>
      </c>
      <c r="K29" s="12">
        <v>28440000</v>
      </c>
      <c r="L29">
        <v>3</v>
      </c>
      <c r="M29" s="12">
        <v>28440000</v>
      </c>
      <c r="N29" s="12">
        <v>11724000</v>
      </c>
    </row>
    <row r="30" spans="1:14" x14ac:dyDescent="0.3">
      <c r="A30">
        <v>91</v>
      </c>
      <c r="B30" t="s">
        <v>1686</v>
      </c>
      <c r="C30" s="14" t="s">
        <v>1687</v>
      </c>
      <c r="D30" t="s">
        <v>1688</v>
      </c>
      <c r="E30" s="14" t="s">
        <v>1694</v>
      </c>
      <c r="F30" t="s">
        <v>1695</v>
      </c>
      <c r="G30">
        <v>21</v>
      </c>
      <c r="J30" s="12">
        <v>0</v>
      </c>
      <c r="M30" s="12"/>
      <c r="N30" s="12"/>
    </row>
    <row r="31" spans="1:14" x14ac:dyDescent="0.3">
      <c r="A31">
        <v>91</v>
      </c>
      <c r="B31" t="s">
        <v>1686</v>
      </c>
      <c r="C31" s="14" t="s">
        <v>1687</v>
      </c>
      <c r="D31" t="s">
        <v>1688</v>
      </c>
      <c r="E31" s="14" t="s">
        <v>1696</v>
      </c>
      <c r="F31" t="s">
        <v>1697</v>
      </c>
      <c r="G31">
        <v>21</v>
      </c>
      <c r="J31" s="12">
        <v>0</v>
      </c>
      <c r="M31" s="12"/>
      <c r="N31" s="12"/>
    </row>
    <row r="32" spans="1:14" x14ac:dyDescent="0.3">
      <c r="A32">
        <v>91</v>
      </c>
      <c r="B32" t="s">
        <v>1686</v>
      </c>
      <c r="C32" s="14" t="s">
        <v>1687</v>
      </c>
      <c r="D32" t="s">
        <v>1688</v>
      </c>
      <c r="E32" s="14" t="s">
        <v>1698</v>
      </c>
      <c r="F32" t="s">
        <v>1699</v>
      </c>
      <c r="G32">
        <v>21</v>
      </c>
      <c r="J32" s="12">
        <v>20000000</v>
      </c>
      <c r="M32" s="12"/>
      <c r="N32" s="12"/>
    </row>
    <row r="33" spans="1:14" x14ac:dyDescent="0.3">
      <c r="A33">
        <v>91</v>
      </c>
      <c r="B33" t="s">
        <v>1686</v>
      </c>
      <c r="C33" s="14" t="s">
        <v>1687</v>
      </c>
      <c r="D33" t="s">
        <v>1688</v>
      </c>
      <c r="E33" s="14" t="s">
        <v>1700</v>
      </c>
      <c r="F33" t="s">
        <v>1701</v>
      </c>
      <c r="G33">
        <v>12</v>
      </c>
      <c r="J33" s="12">
        <v>50000000</v>
      </c>
      <c r="K33" s="12">
        <v>50000000</v>
      </c>
      <c r="L33" s="49" t="s">
        <v>1691</v>
      </c>
      <c r="M33" s="12"/>
      <c r="N33" s="12"/>
    </row>
    <row r="34" spans="1:14" x14ac:dyDescent="0.3">
      <c r="A34">
        <v>91</v>
      </c>
      <c r="B34" t="s">
        <v>1686</v>
      </c>
      <c r="C34" s="14" t="s">
        <v>1687</v>
      </c>
      <c r="D34" t="s">
        <v>1688</v>
      </c>
      <c r="E34" s="14" t="s">
        <v>1702</v>
      </c>
      <c r="F34" t="s">
        <v>1703</v>
      </c>
      <c r="G34">
        <v>21</v>
      </c>
      <c r="J34" s="12">
        <v>121500000</v>
      </c>
      <c r="K34" s="12">
        <v>78510000</v>
      </c>
      <c r="L34">
        <v>3</v>
      </c>
      <c r="M34" s="12">
        <v>78510000</v>
      </c>
      <c r="N34" s="12">
        <v>32338000</v>
      </c>
    </row>
    <row r="35" spans="1:14" x14ac:dyDescent="0.3">
      <c r="A35">
        <v>91</v>
      </c>
      <c r="B35" t="s">
        <v>1686</v>
      </c>
      <c r="C35" s="14" t="s">
        <v>1687</v>
      </c>
      <c r="D35" t="s">
        <v>1688</v>
      </c>
      <c r="E35" s="14" t="s">
        <v>1704</v>
      </c>
      <c r="F35" t="s">
        <v>1705</v>
      </c>
      <c r="G35">
        <v>21</v>
      </c>
      <c r="J35" s="12">
        <v>0</v>
      </c>
      <c r="M35" s="12"/>
      <c r="N35" s="12"/>
    </row>
    <row r="36" spans="1:14" s="13" customFormat="1" x14ac:dyDescent="0.3">
      <c r="A36" s="13">
        <v>92</v>
      </c>
      <c r="B36" s="13" t="s">
        <v>1706</v>
      </c>
      <c r="C36" s="13" t="s">
        <v>1646</v>
      </c>
      <c r="D36" s="13" t="s">
        <v>1707</v>
      </c>
      <c r="E36" s="13" t="s">
        <v>20</v>
      </c>
      <c r="F36" s="13" t="s">
        <v>21</v>
      </c>
      <c r="G36" s="13" t="s">
        <v>20</v>
      </c>
      <c r="H36" s="15">
        <v>80000000</v>
      </c>
      <c r="I36" s="15">
        <v>48663000</v>
      </c>
      <c r="J36" s="15"/>
      <c r="K36" s="15"/>
      <c r="N36" s="16"/>
    </row>
    <row r="37" spans="1:14" x14ac:dyDescent="0.3">
      <c r="A37">
        <v>92</v>
      </c>
      <c r="B37" t="s">
        <v>1706</v>
      </c>
      <c r="C37" s="14" t="s">
        <v>1646</v>
      </c>
      <c r="D37" t="s">
        <v>1707</v>
      </c>
      <c r="E37" s="14" t="s">
        <v>1708</v>
      </c>
      <c r="F37" t="s">
        <v>1709</v>
      </c>
      <c r="G37">
        <v>10</v>
      </c>
      <c r="J37" s="12">
        <v>20000000</v>
      </c>
      <c r="L37">
        <v>3</v>
      </c>
      <c r="M37" s="12"/>
      <c r="N37" s="12"/>
    </row>
    <row r="38" spans="1:14" x14ac:dyDescent="0.3">
      <c r="A38">
        <v>92</v>
      </c>
      <c r="B38" t="s">
        <v>1706</v>
      </c>
      <c r="C38" s="14" t="s">
        <v>1646</v>
      </c>
      <c r="D38" t="s">
        <v>1707</v>
      </c>
      <c r="E38" s="14" t="s">
        <v>1710</v>
      </c>
      <c r="F38" t="s">
        <v>1711</v>
      </c>
      <c r="G38">
        <v>12</v>
      </c>
      <c r="J38" s="12">
        <v>50000000</v>
      </c>
      <c r="K38" s="12">
        <v>48663000</v>
      </c>
      <c r="L38">
        <v>5</v>
      </c>
      <c r="M38" s="12">
        <v>48663000</v>
      </c>
      <c r="N38" s="12">
        <v>18846000</v>
      </c>
    </row>
    <row r="39" spans="1:14" x14ac:dyDescent="0.3">
      <c r="A39">
        <v>92</v>
      </c>
      <c r="B39" t="s">
        <v>1706</v>
      </c>
      <c r="C39" s="14" t="s">
        <v>1646</v>
      </c>
      <c r="D39" t="s">
        <v>1707</v>
      </c>
      <c r="E39" s="14" t="s">
        <v>1712</v>
      </c>
      <c r="F39" t="s">
        <v>1713</v>
      </c>
      <c r="G39">
        <v>12</v>
      </c>
      <c r="J39" s="12">
        <v>10000000</v>
      </c>
      <c r="M39" s="12"/>
      <c r="N39" s="12"/>
    </row>
    <row r="40" spans="1:14" s="13" customFormat="1" x14ac:dyDescent="0.3">
      <c r="A40" s="13">
        <v>105</v>
      </c>
      <c r="B40" s="13" t="s">
        <v>1714</v>
      </c>
      <c r="C40" s="13" t="s">
        <v>1715</v>
      </c>
      <c r="D40" s="13" t="s">
        <v>1716</v>
      </c>
      <c r="E40" s="13" t="s">
        <v>20</v>
      </c>
      <c r="F40" s="13" t="s">
        <v>21</v>
      </c>
      <c r="G40" s="13" t="s">
        <v>20</v>
      </c>
      <c r="H40" s="15">
        <v>354000000</v>
      </c>
      <c r="I40" s="15">
        <v>141225000</v>
      </c>
      <c r="J40" s="15"/>
      <c r="K40" s="15"/>
      <c r="N40" s="16"/>
    </row>
    <row r="41" spans="1:14" x14ac:dyDescent="0.3">
      <c r="A41">
        <v>105</v>
      </c>
      <c r="B41" t="s">
        <v>1714</v>
      </c>
      <c r="C41" s="14" t="s">
        <v>1715</v>
      </c>
      <c r="D41" t="s">
        <v>1716</v>
      </c>
      <c r="E41" s="14" t="s">
        <v>1717</v>
      </c>
      <c r="F41" t="s">
        <v>1718</v>
      </c>
      <c r="G41">
        <v>12</v>
      </c>
      <c r="J41" s="12">
        <v>54000000</v>
      </c>
      <c r="K41" s="12">
        <v>26700000</v>
      </c>
      <c r="L41" s="49" t="s">
        <v>1719</v>
      </c>
      <c r="M41" s="12">
        <v>53400000</v>
      </c>
      <c r="N41" s="12">
        <v>24000000</v>
      </c>
    </row>
    <row r="42" spans="1:14" x14ac:dyDescent="0.3">
      <c r="A42">
        <v>105</v>
      </c>
      <c r="B42" t="s">
        <v>1714</v>
      </c>
      <c r="C42" s="14" t="s">
        <v>1715</v>
      </c>
      <c r="D42" t="s">
        <v>1716</v>
      </c>
      <c r="E42" s="14" t="s">
        <v>1717</v>
      </c>
      <c r="F42" t="s">
        <v>1718</v>
      </c>
      <c r="G42">
        <v>16</v>
      </c>
      <c r="J42" s="12">
        <v>40000000</v>
      </c>
      <c r="K42" s="12">
        <v>0</v>
      </c>
      <c r="L42">
        <v>6</v>
      </c>
      <c r="M42" s="12"/>
      <c r="N42" s="12"/>
    </row>
    <row r="43" spans="1:14" x14ac:dyDescent="0.3">
      <c r="A43">
        <v>105</v>
      </c>
      <c r="B43" t="s">
        <v>1714</v>
      </c>
      <c r="C43" s="14" t="s">
        <v>1715</v>
      </c>
      <c r="D43" t="s">
        <v>1716</v>
      </c>
      <c r="E43" s="14" t="s">
        <v>1720</v>
      </c>
      <c r="F43" t="s">
        <v>1721</v>
      </c>
      <c r="G43">
        <v>12</v>
      </c>
      <c r="J43" s="12">
        <v>60000000</v>
      </c>
      <c r="K43" s="12">
        <v>58725000</v>
      </c>
      <c r="L43">
        <v>6</v>
      </c>
      <c r="M43" s="12">
        <v>58725000</v>
      </c>
      <c r="N43" s="12">
        <v>24000000</v>
      </c>
    </row>
    <row r="44" spans="1:14" x14ac:dyDescent="0.3">
      <c r="A44">
        <v>105</v>
      </c>
      <c r="B44" t="s">
        <v>1714</v>
      </c>
      <c r="C44" s="14" t="s">
        <v>1715</v>
      </c>
      <c r="D44" t="s">
        <v>1716</v>
      </c>
      <c r="E44" s="14" t="s">
        <v>1720</v>
      </c>
      <c r="F44" t="s">
        <v>1721</v>
      </c>
      <c r="G44">
        <v>16</v>
      </c>
      <c r="J44" s="12">
        <v>50000000</v>
      </c>
      <c r="K44" s="12">
        <v>0</v>
      </c>
      <c r="M44" s="12"/>
      <c r="N44" s="12"/>
    </row>
    <row r="45" spans="1:14" x14ac:dyDescent="0.3">
      <c r="A45">
        <v>105</v>
      </c>
      <c r="B45" t="s">
        <v>1714</v>
      </c>
      <c r="C45" s="14" t="s">
        <v>1715</v>
      </c>
      <c r="D45" t="s">
        <v>1716</v>
      </c>
      <c r="E45" s="14" t="s">
        <v>1722</v>
      </c>
      <c r="F45" t="s">
        <v>1723</v>
      </c>
      <c r="G45">
        <v>12</v>
      </c>
      <c r="J45" s="12">
        <v>5000000</v>
      </c>
      <c r="M45" s="12"/>
      <c r="N45" s="12"/>
    </row>
    <row r="46" spans="1:14" x14ac:dyDescent="0.3">
      <c r="A46">
        <v>105</v>
      </c>
      <c r="B46" t="s">
        <v>1714</v>
      </c>
      <c r="C46" s="14" t="s">
        <v>1715</v>
      </c>
      <c r="D46" t="s">
        <v>1716</v>
      </c>
      <c r="E46" s="14" t="s">
        <v>1722</v>
      </c>
      <c r="F46" t="s">
        <v>1723</v>
      </c>
      <c r="G46">
        <v>16</v>
      </c>
      <c r="J46" s="12">
        <v>80000000</v>
      </c>
      <c r="M46" s="12"/>
      <c r="N46" s="12"/>
    </row>
    <row r="47" spans="1:14" x14ac:dyDescent="0.3">
      <c r="A47">
        <v>105</v>
      </c>
      <c r="B47" t="s">
        <v>1714</v>
      </c>
      <c r="C47" s="14" t="s">
        <v>1715</v>
      </c>
      <c r="D47" t="s">
        <v>1716</v>
      </c>
      <c r="E47" s="14" t="s">
        <v>1724</v>
      </c>
      <c r="F47" t="s">
        <v>1725</v>
      </c>
      <c r="G47">
        <v>12</v>
      </c>
      <c r="J47" s="12">
        <v>35000000</v>
      </c>
      <c r="K47" s="12">
        <v>29100000</v>
      </c>
      <c r="L47">
        <v>6</v>
      </c>
      <c r="M47" s="12">
        <v>29100000</v>
      </c>
      <c r="N47" s="12">
        <v>13185000</v>
      </c>
    </row>
    <row r="48" spans="1:14" x14ac:dyDescent="0.3">
      <c r="A48">
        <v>105</v>
      </c>
      <c r="B48" t="s">
        <v>1714</v>
      </c>
      <c r="C48" s="14" t="s">
        <v>1715</v>
      </c>
      <c r="D48" t="s">
        <v>1716</v>
      </c>
      <c r="E48" s="14" t="s">
        <v>1724</v>
      </c>
      <c r="F48" t="s">
        <v>1725</v>
      </c>
      <c r="G48">
        <v>16</v>
      </c>
      <c r="J48" s="12">
        <v>30000000</v>
      </c>
      <c r="K48" s="12">
        <v>0</v>
      </c>
      <c r="M48" s="12"/>
      <c r="N48" s="12"/>
    </row>
    <row r="49" spans="1:14" s="13" customFormat="1" x14ac:dyDescent="0.3">
      <c r="A49" s="13">
        <v>120</v>
      </c>
      <c r="B49" s="13" t="s">
        <v>1726</v>
      </c>
      <c r="C49" s="13" t="s">
        <v>1683</v>
      </c>
      <c r="D49" s="13" t="s">
        <v>1727</v>
      </c>
      <c r="E49" s="13" t="s">
        <v>20</v>
      </c>
      <c r="F49" s="13" t="s">
        <v>21</v>
      </c>
      <c r="G49" s="13" t="s">
        <v>20</v>
      </c>
      <c r="H49" s="15">
        <v>337000000</v>
      </c>
      <c r="I49" s="15">
        <v>323052500</v>
      </c>
      <c r="J49" s="15">
        <v>0</v>
      </c>
      <c r="K49" s="15"/>
      <c r="N49" s="16"/>
    </row>
    <row r="50" spans="1:14" x14ac:dyDescent="0.3">
      <c r="A50">
        <v>120</v>
      </c>
      <c r="B50" t="s">
        <v>1726</v>
      </c>
      <c r="C50" s="14" t="s">
        <v>1683</v>
      </c>
      <c r="D50" t="s">
        <v>1727</v>
      </c>
      <c r="E50" s="14" t="s">
        <v>1728</v>
      </c>
      <c r="F50" t="s">
        <v>1729</v>
      </c>
      <c r="G50">
        <v>15</v>
      </c>
      <c r="J50" s="12">
        <v>30000000</v>
      </c>
      <c r="K50" s="12">
        <v>18110000</v>
      </c>
      <c r="L50">
        <v>9</v>
      </c>
      <c r="M50" s="12">
        <v>18110000</v>
      </c>
      <c r="N50" s="12">
        <v>8000000</v>
      </c>
    </row>
    <row r="51" spans="1:14" x14ac:dyDescent="0.3">
      <c r="A51">
        <v>120</v>
      </c>
      <c r="B51" t="s">
        <v>1726</v>
      </c>
      <c r="C51" s="14" t="s">
        <v>1683</v>
      </c>
      <c r="D51" t="s">
        <v>1727</v>
      </c>
      <c r="E51" s="14" t="s">
        <v>1730</v>
      </c>
      <c r="F51" t="s">
        <v>1731</v>
      </c>
      <c r="G51">
        <v>15</v>
      </c>
      <c r="J51" s="12">
        <v>150000000</v>
      </c>
      <c r="K51" s="12">
        <v>73442500</v>
      </c>
      <c r="L51">
        <v>9</v>
      </c>
      <c r="M51" s="12">
        <v>73442500</v>
      </c>
      <c r="N51" s="12">
        <v>33185000</v>
      </c>
    </row>
    <row r="52" spans="1:14" x14ac:dyDescent="0.3">
      <c r="A52">
        <v>120</v>
      </c>
      <c r="B52" t="s">
        <v>1726</v>
      </c>
      <c r="C52" s="14" t="s">
        <v>1683</v>
      </c>
      <c r="D52" t="s">
        <v>1727</v>
      </c>
      <c r="E52" s="14" t="s">
        <v>1732</v>
      </c>
      <c r="F52" t="s">
        <v>1733</v>
      </c>
      <c r="G52">
        <v>15</v>
      </c>
      <c r="J52" s="12">
        <v>85000000</v>
      </c>
      <c r="K52" s="12">
        <v>44500000</v>
      </c>
      <c r="L52">
        <v>9</v>
      </c>
      <c r="M52" s="12">
        <v>44500000</v>
      </c>
      <c r="N52" s="12">
        <v>20000000</v>
      </c>
    </row>
    <row r="53" spans="1:14" x14ac:dyDescent="0.3">
      <c r="A53">
        <v>120</v>
      </c>
      <c r="B53" t="s">
        <v>1726</v>
      </c>
      <c r="C53" s="14" t="s">
        <v>1683</v>
      </c>
      <c r="D53" t="s">
        <v>1727</v>
      </c>
      <c r="E53" s="14" t="s">
        <v>1734</v>
      </c>
      <c r="F53" t="s">
        <v>1735</v>
      </c>
      <c r="G53">
        <v>15</v>
      </c>
      <c r="J53" s="12">
        <v>72000000</v>
      </c>
      <c r="M53" s="12"/>
      <c r="N53" s="12"/>
    </row>
    <row r="54" spans="1:14" s="13" customFormat="1" x14ac:dyDescent="0.3">
      <c r="A54" s="13">
        <v>121</v>
      </c>
      <c r="B54" s="13" t="s">
        <v>1736</v>
      </c>
      <c r="C54" s="13" t="s">
        <v>1737</v>
      </c>
      <c r="D54" s="13" t="s">
        <v>1738</v>
      </c>
      <c r="E54" s="13" t="s">
        <v>20</v>
      </c>
      <c r="F54" s="13" t="s">
        <v>21</v>
      </c>
      <c r="G54" s="13" t="s">
        <v>20</v>
      </c>
      <c r="H54" s="15">
        <v>55000000</v>
      </c>
      <c r="I54" s="15">
        <v>53000000</v>
      </c>
      <c r="J54" s="15">
        <v>0</v>
      </c>
      <c r="K54" s="15"/>
      <c r="N54" s="16"/>
    </row>
    <row r="55" spans="1:14" x14ac:dyDescent="0.3">
      <c r="A55">
        <v>121</v>
      </c>
      <c r="B55" t="s">
        <v>1736</v>
      </c>
      <c r="C55" s="14" t="s">
        <v>1737</v>
      </c>
      <c r="D55" t="s">
        <v>1738</v>
      </c>
      <c r="E55" s="14" t="s">
        <v>1739</v>
      </c>
      <c r="F55" t="s">
        <v>1740</v>
      </c>
      <c r="G55">
        <v>1</v>
      </c>
      <c r="J55" s="12">
        <v>1000000</v>
      </c>
      <c r="M55" s="12"/>
      <c r="N55" s="12"/>
    </row>
    <row r="56" spans="1:14" x14ac:dyDescent="0.3">
      <c r="A56">
        <v>121</v>
      </c>
      <c r="B56" t="s">
        <v>1736</v>
      </c>
      <c r="C56" s="14" t="s">
        <v>1737</v>
      </c>
      <c r="D56" t="s">
        <v>1738</v>
      </c>
      <c r="E56" s="14" t="s">
        <v>1741</v>
      </c>
      <c r="F56" t="s">
        <v>1742</v>
      </c>
      <c r="G56">
        <v>1</v>
      </c>
      <c r="J56" s="12">
        <v>53000000</v>
      </c>
      <c r="K56" s="12">
        <v>53000000</v>
      </c>
      <c r="L56">
        <v>1</v>
      </c>
      <c r="M56" s="12">
        <v>53000000</v>
      </c>
      <c r="N56" s="12">
        <v>19330000</v>
      </c>
    </row>
    <row r="57" spans="1:14" x14ac:dyDescent="0.3">
      <c r="A57">
        <v>121</v>
      </c>
      <c r="B57" t="s">
        <v>1736</v>
      </c>
      <c r="C57" s="14" t="s">
        <v>1737</v>
      </c>
      <c r="D57" t="s">
        <v>1738</v>
      </c>
      <c r="E57" s="14" t="s">
        <v>1743</v>
      </c>
      <c r="F57" t="s">
        <v>1744</v>
      </c>
      <c r="G57">
        <v>1</v>
      </c>
      <c r="J57" s="12">
        <v>1000000</v>
      </c>
      <c r="M57" s="12"/>
      <c r="N57" s="12"/>
    </row>
    <row r="58" spans="1:14" s="13" customFormat="1" x14ac:dyDescent="0.3">
      <c r="A58" s="13">
        <v>122</v>
      </c>
      <c r="B58" s="13" t="s">
        <v>1745</v>
      </c>
      <c r="C58" s="13" t="s">
        <v>1746</v>
      </c>
      <c r="D58" s="13" t="s">
        <v>1747</v>
      </c>
      <c r="E58" s="13" t="s">
        <v>20</v>
      </c>
      <c r="F58" s="13" t="s">
        <v>21</v>
      </c>
      <c r="G58" s="13" t="s">
        <v>20</v>
      </c>
      <c r="H58" s="15">
        <v>27337108</v>
      </c>
      <c r="I58" s="15">
        <v>27000000</v>
      </c>
      <c r="J58" s="15">
        <v>0</v>
      </c>
      <c r="K58" s="15"/>
      <c r="N58" s="16"/>
    </row>
    <row r="59" spans="1:14" x14ac:dyDescent="0.3">
      <c r="A59">
        <v>122</v>
      </c>
      <c r="B59" t="s">
        <v>1745</v>
      </c>
      <c r="C59" s="14" t="s">
        <v>1746</v>
      </c>
      <c r="D59" t="s">
        <v>1747</v>
      </c>
      <c r="E59" s="14" t="s">
        <v>1748</v>
      </c>
      <c r="F59" t="s">
        <v>1749</v>
      </c>
      <c r="G59" t="s">
        <v>1659</v>
      </c>
      <c r="J59" s="12">
        <v>5337108</v>
      </c>
      <c r="M59" s="12"/>
      <c r="N59" s="12"/>
    </row>
    <row r="60" spans="1:14" x14ac:dyDescent="0.3">
      <c r="A60">
        <v>122</v>
      </c>
      <c r="B60" t="s">
        <v>1745</v>
      </c>
      <c r="C60" s="14" t="s">
        <v>1746</v>
      </c>
      <c r="D60" t="s">
        <v>1747</v>
      </c>
      <c r="E60" s="14" t="s">
        <v>1750</v>
      </c>
      <c r="F60" t="s">
        <v>1751</v>
      </c>
      <c r="G60" t="s">
        <v>1659</v>
      </c>
      <c r="J60" s="12">
        <v>22000000</v>
      </c>
      <c r="K60" s="12">
        <v>7000000</v>
      </c>
      <c r="L60">
        <v>0.5</v>
      </c>
      <c r="M60" s="12">
        <v>7000000</v>
      </c>
      <c r="N60" s="12">
        <v>2800000</v>
      </c>
    </row>
    <row r="61" spans="1:14" s="13" customFormat="1" x14ac:dyDescent="0.3">
      <c r="A61" s="13">
        <v>123</v>
      </c>
      <c r="B61" s="13" t="s">
        <v>1752</v>
      </c>
      <c r="C61" s="13" t="s">
        <v>1753</v>
      </c>
      <c r="D61" s="13" t="s">
        <v>1754</v>
      </c>
      <c r="E61" s="13" t="s">
        <v>20</v>
      </c>
      <c r="F61" s="13" t="s">
        <v>21</v>
      </c>
      <c r="G61" s="13" t="s">
        <v>20</v>
      </c>
      <c r="H61" s="15">
        <v>400000000</v>
      </c>
      <c r="I61" s="15">
        <v>344659000</v>
      </c>
      <c r="J61" s="15">
        <v>0</v>
      </c>
      <c r="K61" s="15"/>
      <c r="N61" s="16"/>
    </row>
    <row r="62" spans="1:14" x14ac:dyDescent="0.3">
      <c r="A62">
        <v>123</v>
      </c>
      <c r="B62" t="s">
        <v>1752</v>
      </c>
      <c r="C62" s="14" t="s">
        <v>1753</v>
      </c>
      <c r="D62" t="s">
        <v>1754</v>
      </c>
      <c r="E62" s="14" t="s">
        <v>1755</v>
      </c>
      <c r="F62" t="s">
        <v>1756</v>
      </c>
      <c r="G62">
        <v>3000</v>
      </c>
      <c r="J62" s="12">
        <v>5000000</v>
      </c>
      <c r="M62" s="12"/>
      <c r="N62" s="12"/>
    </row>
    <row r="63" spans="1:14" x14ac:dyDescent="0.3">
      <c r="A63">
        <v>123</v>
      </c>
      <c r="B63" t="s">
        <v>1752</v>
      </c>
      <c r="C63" s="14" t="s">
        <v>1753</v>
      </c>
      <c r="D63" t="s">
        <v>1754</v>
      </c>
      <c r="E63" s="14" t="s">
        <v>1755</v>
      </c>
      <c r="F63" t="s">
        <v>1756</v>
      </c>
      <c r="G63">
        <v>3104</v>
      </c>
      <c r="J63" s="12">
        <v>5000000</v>
      </c>
      <c r="M63" s="12"/>
      <c r="N63" s="12"/>
    </row>
    <row r="64" spans="1:14" x14ac:dyDescent="0.3">
      <c r="A64">
        <v>123</v>
      </c>
      <c r="B64" t="s">
        <v>1752</v>
      </c>
      <c r="C64" s="14" t="s">
        <v>1753</v>
      </c>
      <c r="D64" t="s">
        <v>1754</v>
      </c>
      <c r="E64" s="14" t="s">
        <v>1757</v>
      </c>
      <c r="F64" t="s">
        <v>1758</v>
      </c>
      <c r="G64">
        <v>3000</v>
      </c>
      <c r="J64" s="12">
        <v>20000000</v>
      </c>
      <c r="M64" s="12"/>
      <c r="N64" s="12"/>
    </row>
    <row r="65" spans="1:14" x14ac:dyDescent="0.3">
      <c r="A65">
        <v>123</v>
      </c>
      <c r="B65" t="s">
        <v>1752</v>
      </c>
      <c r="C65" s="14" t="s">
        <v>1753</v>
      </c>
      <c r="D65" t="s">
        <v>1754</v>
      </c>
      <c r="E65" s="14" t="s">
        <v>1757</v>
      </c>
      <c r="F65" t="s">
        <v>1758</v>
      </c>
      <c r="G65">
        <v>3104</v>
      </c>
      <c r="J65" s="12">
        <v>5000000</v>
      </c>
      <c r="M65" s="12"/>
      <c r="N65" s="12"/>
    </row>
    <row r="66" spans="1:14" x14ac:dyDescent="0.3">
      <c r="A66">
        <v>123</v>
      </c>
      <c r="B66" t="s">
        <v>1752</v>
      </c>
      <c r="C66" s="14" t="s">
        <v>1753</v>
      </c>
      <c r="D66" t="s">
        <v>1754</v>
      </c>
      <c r="E66" s="14" t="s">
        <v>1759</v>
      </c>
      <c r="F66" t="s">
        <v>1760</v>
      </c>
      <c r="G66">
        <v>3000</v>
      </c>
      <c r="J66" s="12">
        <v>100000000</v>
      </c>
      <c r="K66" s="12">
        <v>97274000</v>
      </c>
      <c r="L66">
        <v>10</v>
      </c>
      <c r="M66" s="12">
        <v>97274000</v>
      </c>
      <c r="N66" s="12">
        <v>42000000</v>
      </c>
    </row>
    <row r="67" spans="1:14" x14ac:dyDescent="0.3">
      <c r="A67">
        <v>123</v>
      </c>
      <c r="B67" t="s">
        <v>1752</v>
      </c>
      <c r="C67" s="14" t="s">
        <v>1753</v>
      </c>
      <c r="D67" t="s">
        <v>1754</v>
      </c>
      <c r="E67" s="14" t="s">
        <v>1759</v>
      </c>
      <c r="F67" t="s">
        <v>1760</v>
      </c>
      <c r="G67">
        <v>3104</v>
      </c>
      <c r="J67" s="12">
        <v>65000000</v>
      </c>
      <c r="M67" s="12"/>
      <c r="N67" s="12"/>
    </row>
    <row r="68" spans="1:14" x14ac:dyDescent="0.3">
      <c r="A68">
        <v>123</v>
      </c>
      <c r="B68" t="s">
        <v>1752</v>
      </c>
      <c r="C68" s="14" t="s">
        <v>1753</v>
      </c>
      <c r="D68" t="s">
        <v>1754</v>
      </c>
      <c r="E68" s="14" t="s">
        <v>1761</v>
      </c>
      <c r="F68" t="s">
        <v>1762</v>
      </c>
      <c r="G68">
        <v>3000</v>
      </c>
      <c r="J68" s="12">
        <v>100000000</v>
      </c>
      <c r="K68" s="12">
        <v>97385000</v>
      </c>
      <c r="L68">
        <v>10</v>
      </c>
      <c r="M68" s="12">
        <v>97385000</v>
      </c>
      <c r="N68" s="12">
        <v>42108000</v>
      </c>
    </row>
    <row r="69" spans="1:14" x14ac:dyDescent="0.3">
      <c r="A69">
        <v>123</v>
      </c>
      <c r="B69" t="s">
        <v>1752</v>
      </c>
      <c r="C69" s="14" t="s">
        <v>1753</v>
      </c>
      <c r="D69" t="s">
        <v>1754</v>
      </c>
      <c r="E69" s="14" t="s">
        <v>1761</v>
      </c>
      <c r="F69" t="s">
        <v>1762</v>
      </c>
      <c r="G69">
        <v>3104</v>
      </c>
      <c r="J69" s="12">
        <v>65000000</v>
      </c>
      <c r="M69" s="12"/>
      <c r="N69" s="12"/>
    </row>
    <row r="70" spans="1:14" x14ac:dyDescent="0.3">
      <c r="A70">
        <v>123</v>
      </c>
      <c r="B70" t="s">
        <v>1752</v>
      </c>
      <c r="C70" s="14" t="s">
        <v>1753</v>
      </c>
      <c r="D70" t="s">
        <v>1754</v>
      </c>
      <c r="E70" s="14" t="s">
        <v>1763</v>
      </c>
      <c r="F70" t="s">
        <v>1764</v>
      </c>
      <c r="G70">
        <v>3000</v>
      </c>
      <c r="J70" s="12">
        <v>15000000</v>
      </c>
      <c r="M70" s="12"/>
      <c r="N70" s="12"/>
    </row>
    <row r="71" spans="1:14" x14ac:dyDescent="0.3">
      <c r="A71">
        <v>123</v>
      </c>
      <c r="B71" t="s">
        <v>1752</v>
      </c>
      <c r="C71" s="14" t="s">
        <v>1753</v>
      </c>
      <c r="D71" t="s">
        <v>1754</v>
      </c>
      <c r="E71" s="14" t="s">
        <v>1763</v>
      </c>
      <c r="F71" t="s">
        <v>1764</v>
      </c>
      <c r="G71">
        <v>3104</v>
      </c>
      <c r="J71" s="12">
        <v>5000000</v>
      </c>
      <c r="M71" s="12"/>
      <c r="N71" s="12"/>
    </row>
    <row r="72" spans="1:14" x14ac:dyDescent="0.3">
      <c r="A72">
        <v>123</v>
      </c>
      <c r="B72" t="s">
        <v>1752</v>
      </c>
      <c r="C72" s="14" t="s">
        <v>1753</v>
      </c>
      <c r="D72" t="s">
        <v>1754</v>
      </c>
      <c r="E72" s="14" t="s">
        <v>1765</v>
      </c>
      <c r="F72" t="s">
        <v>1766</v>
      </c>
      <c r="G72">
        <v>3000</v>
      </c>
      <c r="J72" s="12">
        <v>10000000</v>
      </c>
      <c r="M72" s="12"/>
      <c r="N72" s="12"/>
    </row>
    <row r="73" spans="1:14" x14ac:dyDescent="0.3">
      <c r="A73">
        <v>123</v>
      </c>
      <c r="B73" t="s">
        <v>1752</v>
      </c>
      <c r="C73" s="14" t="s">
        <v>1753</v>
      </c>
      <c r="D73" t="s">
        <v>1754</v>
      </c>
      <c r="E73" s="14" t="s">
        <v>1765</v>
      </c>
      <c r="F73" t="s">
        <v>1766</v>
      </c>
      <c r="G73">
        <v>3104</v>
      </c>
      <c r="J73" s="12">
        <v>5000000</v>
      </c>
      <c r="M73" s="12"/>
      <c r="N73" s="12"/>
    </row>
    <row r="74" spans="1:14" s="13" customFormat="1" x14ac:dyDescent="0.3">
      <c r="A74" s="13">
        <v>124</v>
      </c>
      <c r="B74" s="13" t="s">
        <v>1767</v>
      </c>
      <c r="C74" s="13" t="s">
        <v>1768</v>
      </c>
      <c r="D74" s="13" t="s">
        <v>1769</v>
      </c>
      <c r="E74" s="13" t="s">
        <v>20</v>
      </c>
      <c r="F74" s="13" t="s">
        <v>21</v>
      </c>
      <c r="G74" s="13" t="s">
        <v>20</v>
      </c>
      <c r="H74" s="15">
        <v>180000000</v>
      </c>
      <c r="I74" s="15">
        <v>41003520</v>
      </c>
      <c r="J74" s="15">
        <v>0</v>
      </c>
      <c r="K74" s="15"/>
      <c r="N74" s="16"/>
    </row>
    <row r="75" spans="1:14" x14ac:dyDescent="0.3">
      <c r="A75">
        <v>124</v>
      </c>
      <c r="B75" t="s">
        <v>1767</v>
      </c>
      <c r="C75" s="14" t="s">
        <v>1768</v>
      </c>
      <c r="D75" t="s">
        <v>1769</v>
      </c>
      <c r="E75" s="14" t="s">
        <v>1770</v>
      </c>
      <c r="F75" t="s">
        <v>1771</v>
      </c>
      <c r="G75">
        <v>0</v>
      </c>
      <c r="J75" s="12">
        <v>0</v>
      </c>
      <c r="M75" s="12"/>
      <c r="N75" s="12"/>
    </row>
    <row r="76" spans="1:14" x14ac:dyDescent="0.3">
      <c r="A76">
        <v>124</v>
      </c>
      <c r="B76" t="s">
        <v>1767</v>
      </c>
      <c r="C76" s="14" t="s">
        <v>1768</v>
      </c>
      <c r="D76" t="s">
        <v>1769</v>
      </c>
      <c r="E76" s="14" t="s">
        <v>1772</v>
      </c>
      <c r="F76" t="s">
        <v>1773</v>
      </c>
      <c r="G76">
        <v>0</v>
      </c>
      <c r="J76" s="12">
        <v>0</v>
      </c>
      <c r="M76" s="12"/>
      <c r="N76" s="12"/>
    </row>
    <row r="77" spans="1:14" x14ac:dyDescent="0.3">
      <c r="A77">
        <v>124</v>
      </c>
      <c r="B77" t="s">
        <v>1767</v>
      </c>
      <c r="C77" s="14" t="s">
        <v>1768</v>
      </c>
      <c r="D77" t="s">
        <v>1769</v>
      </c>
      <c r="E77" s="14" t="s">
        <v>1774</v>
      </c>
      <c r="F77" t="s">
        <v>1775</v>
      </c>
      <c r="G77">
        <v>20</v>
      </c>
      <c r="J77" s="12">
        <v>113500000</v>
      </c>
      <c r="K77" s="12">
        <v>113500000</v>
      </c>
      <c r="M77" s="12"/>
      <c r="N77" s="12"/>
    </row>
    <row r="78" spans="1:14" x14ac:dyDescent="0.3">
      <c r="A78">
        <v>124</v>
      </c>
      <c r="B78" t="s">
        <v>1767</v>
      </c>
      <c r="C78" s="14" t="s">
        <v>1768</v>
      </c>
      <c r="D78" t="s">
        <v>1769</v>
      </c>
      <c r="E78" s="14" t="s">
        <v>1776</v>
      </c>
      <c r="F78" t="s">
        <v>1777</v>
      </c>
      <c r="G78">
        <v>20</v>
      </c>
      <c r="J78" s="12">
        <v>500000</v>
      </c>
      <c r="M78" s="12"/>
      <c r="N78" s="12"/>
    </row>
    <row r="79" spans="1:14" x14ac:dyDescent="0.3">
      <c r="A79">
        <v>124</v>
      </c>
      <c r="B79" t="s">
        <v>1767</v>
      </c>
      <c r="C79" s="14" t="s">
        <v>1768</v>
      </c>
      <c r="D79" t="s">
        <v>1769</v>
      </c>
      <c r="E79" s="14" t="s">
        <v>1778</v>
      </c>
      <c r="F79" t="s">
        <v>1779</v>
      </c>
      <c r="G79">
        <v>20</v>
      </c>
      <c r="J79" s="12">
        <v>65000000</v>
      </c>
      <c r="K79" s="12">
        <v>41003500</v>
      </c>
      <c r="L79">
        <v>5</v>
      </c>
      <c r="M79" s="12">
        <v>41003500</v>
      </c>
      <c r="N79" s="12">
        <v>15309000</v>
      </c>
    </row>
    <row r="80" spans="1:14" s="13" customFormat="1" x14ac:dyDescent="0.3">
      <c r="A80" s="13">
        <v>132</v>
      </c>
      <c r="B80" s="13" t="s">
        <v>1780</v>
      </c>
      <c r="C80" s="13" t="s">
        <v>1781</v>
      </c>
      <c r="D80" s="13" t="s">
        <v>1782</v>
      </c>
      <c r="E80" s="13" t="s">
        <v>20</v>
      </c>
      <c r="F80" s="13" t="s">
        <v>21</v>
      </c>
      <c r="G80" s="13" t="s">
        <v>20</v>
      </c>
      <c r="H80" s="15">
        <v>1300483385</v>
      </c>
      <c r="I80" s="15">
        <v>399543448</v>
      </c>
      <c r="J80" s="15"/>
      <c r="K80" s="15"/>
      <c r="N80" s="16"/>
    </row>
    <row r="81" spans="1:14" x14ac:dyDescent="0.3">
      <c r="A81">
        <v>132</v>
      </c>
      <c r="B81" t="s">
        <v>1780</v>
      </c>
      <c r="C81" s="14" t="s">
        <v>1781</v>
      </c>
      <c r="D81" t="s">
        <v>1782</v>
      </c>
      <c r="E81" s="14" t="s">
        <v>1783</v>
      </c>
      <c r="F81" t="s">
        <v>1784</v>
      </c>
      <c r="G81">
        <v>12</v>
      </c>
      <c r="J81" s="12">
        <v>1050000000</v>
      </c>
      <c r="K81" s="12">
        <v>395210000</v>
      </c>
      <c r="L81">
        <v>2</v>
      </c>
      <c r="M81" s="12">
        <v>395210000</v>
      </c>
      <c r="N81" s="12">
        <v>185274448</v>
      </c>
    </row>
    <row r="82" spans="1:14" x14ac:dyDescent="0.3">
      <c r="A82">
        <v>132</v>
      </c>
      <c r="B82" t="s">
        <v>1780</v>
      </c>
      <c r="C82" s="14" t="s">
        <v>1781</v>
      </c>
      <c r="D82" t="s">
        <v>1782</v>
      </c>
      <c r="E82" s="14" t="s">
        <v>1785</v>
      </c>
      <c r="F82" t="s">
        <v>1786</v>
      </c>
      <c r="G82">
        <v>12</v>
      </c>
      <c r="J82" s="12">
        <v>250483385</v>
      </c>
      <c r="K82" s="12">
        <v>243942000</v>
      </c>
      <c r="L82">
        <v>4</v>
      </c>
      <c r="M82" s="12">
        <v>243942000</v>
      </c>
      <c r="N82" s="12">
        <v>86128500</v>
      </c>
    </row>
    <row r="83" spans="1:14" s="13" customFormat="1" x14ac:dyDescent="0.3">
      <c r="A83" s="13">
        <v>133</v>
      </c>
      <c r="B83" s="13" t="s">
        <v>1787</v>
      </c>
      <c r="C83" s="13" t="s">
        <v>1788</v>
      </c>
      <c r="D83" s="13" t="s">
        <v>1789</v>
      </c>
      <c r="E83" s="13" t="s">
        <v>20</v>
      </c>
      <c r="F83" s="13" t="s">
        <v>21</v>
      </c>
      <c r="G83" s="13" t="s">
        <v>20</v>
      </c>
      <c r="H83" s="15">
        <v>400000000</v>
      </c>
      <c r="I83" s="15">
        <v>0</v>
      </c>
      <c r="J83" s="15"/>
      <c r="K83" s="15"/>
      <c r="N83" s="16"/>
    </row>
    <row r="84" spans="1:14" x14ac:dyDescent="0.3">
      <c r="A84">
        <v>133</v>
      </c>
      <c r="B84" t="s">
        <v>1787</v>
      </c>
      <c r="C84" s="14" t="s">
        <v>1788</v>
      </c>
      <c r="D84" t="s">
        <v>1789</v>
      </c>
      <c r="E84" s="14" t="s">
        <v>1790</v>
      </c>
      <c r="F84" t="s">
        <v>1791</v>
      </c>
      <c r="G84">
        <v>12</v>
      </c>
      <c r="J84" s="12">
        <v>210000000</v>
      </c>
      <c r="M84" s="12"/>
      <c r="N84" s="12"/>
    </row>
    <row r="85" spans="1:14" x14ac:dyDescent="0.3">
      <c r="A85">
        <v>133</v>
      </c>
      <c r="B85" t="s">
        <v>1787</v>
      </c>
      <c r="C85" s="14" t="s">
        <v>1788</v>
      </c>
      <c r="D85" t="s">
        <v>1789</v>
      </c>
      <c r="E85" s="14" t="s">
        <v>1792</v>
      </c>
      <c r="F85" t="s">
        <v>1793</v>
      </c>
      <c r="G85">
        <v>12</v>
      </c>
      <c r="J85" s="12">
        <v>190000000</v>
      </c>
      <c r="M85" s="12"/>
      <c r="N85" s="12"/>
    </row>
    <row r="86" spans="1:14" s="13" customFormat="1" x14ac:dyDescent="0.3">
      <c r="A86" s="13">
        <v>134</v>
      </c>
      <c r="B86" s="13" t="s">
        <v>1794</v>
      </c>
      <c r="C86" s="13" t="s">
        <v>1795</v>
      </c>
      <c r="D86" s="13" t="s">
        <v>1796</v>
      </c>
      <c r="E86" s="13" t="s">
        <v>20</v>
      </c>
      <c r="F86" s="13" t="s">
        <v>21</v>
      </c>
      <c r="G86" s="13" t="s">
        <v>20</v>
      </c>
      <c r="H86" s="15">
        <v>250000000</v>
      </c>
      <c r="I86" s="15">
        <v>31635000</v>
      </c>
      <c r="J86" s="15"/>
      <c r="K86" s="15"/>
      <c r="N86" s="16"/>
    </row>
    <row r="87" spans="1:14" x14ac:dyDescent="0.3">
      <c r="A87">
        <v>134</v>
      </c>
      <c r="B87" t="s">
        <v>1794</v>
      </c>
      <c r="C87" s="14" t="s">
        <v>1795</v>
      </c>
      <c r="D87" t="s">
        <v>1796</v>
      </c>
      <c r="E87" s="14" t="s">
        <v>1797</v>
      </c>
      <c r="F87" t="s">
        <v>1798</v>
      </c>
      <c r="G87">
        <v>12</v>
      </c>
      <c r="J87" s="12">
        <v>53000000</v>
      </c>
      <c r="K87" s="12">
        <v>53000000</v>
      </c>
      <c r="L87" s="49" t="s">
        <v>1691</v>
      </c>
      <c r="M87" s="12"/>
      <c r="N87" s="12"/>
    </row>
    <row r="88" spans="1:14" x14ac:dyDescent="0.3">
      <c r="A88">
        <v>134</v>
      </c>
      <c r="B88" t="s">
        <v>1794</v>
      </c>
      <c r="C88" s="14" t="s">
        <v>1795</v>
      </c>
      <c r="D88" t="s">
        <v>1796</v>
      </c>
      <c r="E88" s="14" t="s">
        <v>1797</v>
      </c>
      <c r="F88" t="s">
        <v>1798</v>
      </c>
      <c r="G88">
        <v>50</v>
      </c>
      <c r="J88" s="12">
        <v>110000000</v>
      </c>
      <c r="K88" s="12">
        <v>110000000</v>
      </c>
      <c r="L88" s="49" t="s">
        <v>1691</v>
      </c>
      <c r="M88" s="12"/>
      <c r="N88" s="12"/>
    </row>
    <row r="89" spans="1:14" x14ac:dyDescent="0.3">
      <c r="A89">
        <v>134</v>
      </c>
      <c r="B89" t="s">
        <v>1794</v>
      </c>
      <c r="C89" s="14" t="s">
        <v>1795</v>
      </c>
      <c r="D89" t="s">
        <v>1796</v>
      </c>
      <c r="E89" s="14" t="s">
        <v>1799</v>
      </c>
      <c r="F89" t="s">
        <v>1800</v>
      </c>
      <c r="G89">
        <v>12</v>
      </c>
      <c r="J89" s="12">
        <v>2000000</v>
      </c>
      <c r="M89" s="12"/>
      <c r="N89" s="12"/>
    </row>
    <row r="90" spans="1:14" x14ac:dyDescent="0.3">
      <c r="A90">
        <v>134</v>
      </c>
      <c r="B90" t="s">
        <v>1794</v>
      </c>
      <c r="C90" s="14" t="s">
        <v>1795</v>
      </c>
      <c r="D90" t="s">
        <v>1796</v>
      </c>
      <c r="E90" s="14" t="s">
        <v>1799</v>
      </c>
      <c r="F90" t="s">
        <v>1800</v>
      </c>
      <c r="G90">
        <v>50</v>
      </c>
      <c r="J90" s="12">
        <v>5000000</v>
      </c>
      <c r="M90" s="12"/>
      <c r="N90" s="12"/>
    </row>
    <row r="91" spans="1:14" x14ac:dyDescent="0.3">
      <c r="A91">
        <v>134</v>
      </c>
      <c r="B91" t="s">
        <v>1794</v>
      </c>
      <c r="C91" s="14" t="s">
        <v>1795</v>
      </c>
      <c r="D91" t="s">
        <v>1796</v>
      </c>
      <c r="E91" s="14" t="s">
        <v>1801</v>
      </c>
      <c r="F91" t="s">
        <v>1802</v>
      </c>
      <c r="G91">
        <v>12</v>
      </c>
      <c r="J91" s="12">
        <v>45000000</v>
      </c>
      <c r="K91" s="12">
        <v>31635000</v>
      </c>
      <c r="L91">
        <v>4</v>
      </c>
      <c r="M91" s="12">
        <v>31365000</v>
      </c>
      <c r="N91" s="12">
        <v>15817500</v>
      </c>
    </row>
    <row r="92" spans="1:14" x14ac:dyDescent="0.3">
      <c r="A92">
        <v>134</v>
      </c>
      <c r="B92" t="s">
        <v>1794</v>
      </c>
      <c r="C92" s="14" t="s">
        <v>1795</v>
      </c>
      <c r="D92" t="s">
        <v>1796</v>
      </c>
      <c r="E92" s="14" t="s">
        <v>1801</v>
      </c>
      <c r="F92" t="s">
        <v>1802</v>
      </c>
      <c r="G92">
        <v>50</v>
      </c>
      <c r="J92" s="12">
        <v>35000000</v>
      </c>
      <c r="M92" s="12"/>
      <c r="N92" s="12"/>
    </row>
    <row r="93" spans="1:14" s="13" customFormat="1" x14ac:dyDescent="0.3">
      <c r="A93" s="13">
        <v>135</v>
      </c>
      <c r="B93" s="13" t="s">
        <v>1803</v>
      </c>
      <c r="C93" s="13" t="s">
        <v>1804</v>
      </c>
      <c r="D93" s="13" t="s">
        <v>1805</v>
      </c>
      <c r="E93" s="13" t="s">
        <v>20</v>
      </c>
      <c r="F93" s="13" t="s">
        <v>21</v>
      </c>
      <c r="G93" s="13" t="s">
        <v>20</v>
      </c>
      <c r="H93" s="15">
        <v>8670778965</v>
      </c>
      <c r="I93" s="15">
        <v>405978000</v>
      </c>
      <c r="J93" s="15"/>
      <c r="K93" s="15"/>
      <c r="N93" s="16"/>
    </row>
    <row r="94" spans="1:14" x14ac:dyDescent="0.3">
      <c r="A94">
        <v>135</v>
      </c>
      <c r="B94" t="s">
        <v>1803</v>
      </c>
      <c r="C94" s="14" t="s">
        <v>1804</v>
      </c>
      <c r="D94" t="s">
        <v>1805</v>
      </c>
      <c r="E94" s="14" t="s">
        <v>1806</v>
      </c>
      <c r="F94" t="s">
        <v>1807</v>
      </c>
      <c r="G94">
        <v>12</v>
      </c>
      <c r="J94" s="12">
        <v>230000000</v>
      </c>
      <c r="K94" s="12">
        <v>214805300</v>
      </c>
      <c r="L94">
        <v>6</v>
      </c>
      <c r="M94" s="12">
        <v>214805300</v>
      </c>
      <c r="N94" s="12">
        <v>94937272</v>
      </c>
    </row>
    <row r="95" spans="1:14" x14ac:dyDescent="0.3">
      <c r="A95">
        <v>135</v>
      </c>
      <c r="B95" t="s">
        <v>1803</v>
      </c>
      <c r="C95" s="14" t="s">
        <v>1804</v>
      </c>
      <c r="D95" t="s">
        <v>1805</v>
      </c>
      <c r="E95" s="14" t="s">
        <v>1806</v>
      </c>
      <c r="F95" t="s">
        <v>1807</v>
      </c>
      <c r="G95">
        <v>116</v>
      </c>
      <c r="J95" s="12">
        <v>92962965</v>
      </c>
      <c r="M95" s="12"/>
      <c r="N95" s="12"/>
    </row>
    <row r="96" spans="1:14" x14ac:dyDescent="0.3">
      <c r="A96">
        <v>135</v>
      </c>
      <c r="B96" t="s">
        <v>1803</v>
      </c>
      <c r="C96" s="14" t="s">
        <v>1804</v>
      </c>
      <c r="D96" t="s">
        <v>1805</v>
      </c>
      <c r="E96" s="14" t="s">
        <v>1808</v>
      </c>
      <c r="F96" t="s">
        <v>1809</v>
      </c>
      <c r="G96">
        <v>12</v>
      </c>
      <c r="J96" s="12">
        <v>5707816000</v>
      </c>
      <c r="M96" s="12"/>
      <c r="N96" s="12"/>
    </row>
    <row r="97" spans="1:14" x14ac:dyDescent="0.3">
      <c r="A97">
        <v>135</v>
      </c>
      <c r="B97" t="s">
        <v>1803</v>
      </c>
      <c r="C97" s="14" t="s">
        <v>1804</v>
      </c>
      <c r="D97" t="s">
        <v>1805</v>
      </c>
      <c r="E97" s="14" t="s">
        <v>1808</v>
      </c>
      <c r="F97" t="s">
        <v>1809</v>
      </c>
      <c r="G97">
        <v>116</v>
      </c>
      <c r="J97" s="12">
        <v>2400000000</v>
      </c>
      <c r="K97" s="12">
        <v>0</v>
      </c>
      <c r="M97" s="12"/>
      <c r="N97" s="12"/>
    </row>
    <row r="98" spans="1:14" x14ac:dyDescent="0.3">
      <c r="A98">
        <v>135</v>
      </c>
      <c r="B98" t="s">
        <v>1803</v>
      </c>
      <c r="C98" s="14" t="s">
        <v>1804</v>
      </c>
      <c r="D98" t="s">
        <v>1805</v>
      </c>
      <c r="E98" s="14" t="s">
        <v>1810</v>
      </c>
      <c r="F98" t="s">
        <v>1811</v>
      </c>
      <c r="G98">
        <v>12</v>
      </c>
      <c r="J98" s="12">
        <v>170000000</v>
      </c>
      <c r="K98" s="12">
        <v>155244000</v>
      </c>
      <c r="L98">
        <v>6</v>
      </c>
      <c r="M98" s="12">
        <v>155244000</v>
      </c>
      <c r="N98" s="12">
        <v>70171028</v>
      </c>
    </row>
    <row r="99" spans="1:14" x14ac:dyDescent="0.3">
      <c r="A99">
        <v>135</v>
      </c>
      <c r="B99" t="s">
        <v>1803</v>
      </c>
      <c r="C99" s="14" t="s">
        <v>1804</v>
      </c>
      <c r="D99" t="s">
        <v>1805</v>
      </c>
      <c r="E99" s="14" t="s">
        <v>1810</v>
      </c>
      <c r="F99" t="s">
        <v>1811</v>
      </c>
      <c r="G99">
        <v>116</v>
      </c>
      <c r="J99" s="12">
        <v>60000000</v>
      </c>
      <c r="M99" s="12"/>
      <c r="N99" s="12"/>
    </row>
    <row r="100" spans="1:14" s="13" customFormat="1" x14ac:dyDescent="0.3">
      <c r="A100" s="13">
        <v>136</v>
      </c>
      <c r="B100" s="13" t="s">
        <v>1812</v>
      </c>
      <c r="C100" s="13" t="s">
        <v>1813</v>
      </c>
      <c r="D100" s="13" t="s">
        <v>1814</v>
      </c>
      <c r="E100" s="13" t="s">
        <v>20</v>
      </c>
      <c r="F100" s="13" t="s">
        <v>21</v>
      </c>
      <c r="G100" s="13" t="s">
        <v>20</v>
      </c>
      <c r="H100" s="15">
        <v>489000000</v>
      </c>
      <c r="I100" s="15">
        <v>0</v>
      </c>
      <c r="J100" s="15"/>
      <c r="K100" s="15"/>
      <c r="N100" s="16"/>
    </row>
    <row r="101" spans="1:14" x14ac:dyDescent="0.3">
      <c r="A101">
        <v>136</v>
      </c>
      <c r="B101" t="s">
        <v>1812</v>
      </c>
      <c r="C101" s="14" t="s">
        <v>1813</v>
      </c>
      <c r="D101" t="s">
        <v>1814</v>
      </c>
      <c r="E101" s="14" t="s">
        <v>1815</v>
      </c>
      <c r="F101" t="s">
        <v>1816</v>
      </c>
      <c r="G101">
        <v>3</v>
      </c>
      <c r="J101" s="12">
        <v>10000000</v>
      </c>
      <c r="M101" s="12"/>
      <c r="N101" s="12"/>
    </row>
    <row r="102" spans="1:14" x14ac:dyDescent="0.3">
      <c r="A102">
        <v>136</v>
      </c>
      <c r="B102" t="s">
        <v>1812</v>
      </c>
      <c r="C102" s="14" t="s">
        <v>1813</v>
      </c>
      <c r="D102" t="s">
        <v>1814</v>
      </c>
      <c r="E102" s="14" t="s">
        <v>1815</v>
      </c>
      <c r="F102" t="s">
        <v>1816</v>
      </c>
      <c r="G102">
        <v>12</v>
      </c>
      <c r="J102" s="12">
        <v>50000000</v>
      </c>
      <c r="M102" s="12"/>
      <c r="N102" s="12"/>
    </row>
    <row r="103" spans="1:14" x14ac:dyDescent="0.3">
      <c r="A103">
        <v>136</v>
      </c>
      <c r="B103" t="s">
        <v>1812</v>
      </c>
      <c r="C103" s="14" t="s">
        <v>1813</v>
      </c>
      <c r="D103" t="s">
        <v>1814</v>
      </c>
      <c r="E103" s="14" t="s">
        <v>1817</v>
      </c>
      <c r="F103" t="s">
        <v>1818</v>
      </c>
      <c r="G103">
        <v>3</v>
      </c>
      <c r="J103" s="12">
        <v>5000000</v>
      </c>
      <c r="M103" s="12"/>
      <c r="N103" s="12"/>
    </row>
    <row r="104" spans="1:14" x14ac:dyDescent="0.3">
      <c r="A104">
        <v>136</v>
      </c>
      <c r="B104" t="s">
        <v>1812</v>
      </c>
      <c r="C104" s="14" t="s">
        <v>1813</v>
      </c>
      <c r="D104" t="s">
        <v>1814</v>
      </c>
      <c r="E104" s="14" t="s">
        <v>1817</v>
      </c>
      <c r="F104" t="s">
        <v>1818</v>
      </c>
      <c r="G104">
        <v>12</v>
      </c>
      <c r="J104" s="12">
        <v>4000000</v>
      </c>
      <c r="M104" s="12"/>
      <c r="N104" s="12"/>
    </row>
    <row r="105" spans="1:14" x14ac:dyDescent="0.3">
      <c r="A105">
        <v>136</v>
      </c>
      <c r="B105" t="s">
        <v>1812</v>
      </c>
      <c r="C105" s="14" t="s">
        <v>1813</v>
      </c>
      <c r="D105" t="s">
        <v>1814</v>
      </c>
      <c r="E105" s="14" t="s">
        <v>1819</v>
      </c>
      <c r="F105" t="s">
        <v>1820</v>
      </c>
      <c r="G105">
        <v>3</v>
      </c>
      <c r="J105" s="12">
        <v>340000000</v>
      </c>
      <c r="K105" s="12">
        <v>0</v>
      </c>
      <c r="M105" s="12"/>
      <c r="N105" s="12"/>
    </row>
    <row r="106" spans="1:14" x14ac:dyDescent="0.3">
      <c r="A106">
        <v>136</v>
      </c>
      <c r="B106" t="s">
        <v>1812</v>
      </c>
      <c r="C106" s="14" t="s">
        <v>1813</v>
      </c>
      <c r="D106" t="s">
        <v>1814</v>
      </c>
      <c r="E106" s="14" t="s">
        <v>1819</v>
      </c>
      <c r="F106" t="s">
        <v>1820</v>
      </c>
      <c r="G106">
        <v>12</v>
      </c>
      <c r="J106" s="12">
        <v>80000000</v>
      </c>
      <c r="K106" s="12">
        <v>0</v>
      </c>
      <c r="M106" s="12"/>
      <c r="N106" s="12"/>
    </row>
    <row r="107" spans="1:14" x14ac:dyDescent="0.3">
      <c r="A107">
        <v>136</v>
      </c>
      <c r="B107" t="s">
        <v>1812</v>
      </c>
      <c r="C107" s="14" t="s">
        <v>1813</v>
      </c>
      <c r="D107" t="s">
        <v>1814</v>
      </c>
      <c r="E107" s="14" t="s">
        <v>1821</v>
      </c>
      <c r="F107" t="s">
        <v>1822</v>
      </c>
      <c r="G107">
        <v>3</v>
      </c>
      <c r="J107" s="12">
        <v>340000000</v>
      </c>
      <c r="K107" s="12">
        <v>340000000</v>
      </c>
      <c r="L107" s="49" t="s">
        <v>1691</v>
      </c>
      <c r="M107" s="12"/>
      <c r="N107" s="12"/>
    </row>
    <row r="108" spans="1:14" s="13" customFormat="1" x14ac:dyDescent="0.3">
      <c r="A108" s="13">
        <v>137</v>
      </c>
      <c r="B108" s="13" t="s">
        <v>1823</v>
      </c>
      <c r="C108" s="13" t="s">
        <v>1824</v>
      </c>
      <c r="D108" s="13" t="s">
        <v>1825</v>
      </c>
      <c r="E108" s="13" t="s">
        <v>20</v>
      </c>
      <c r="F108" s="13" t="s">
        <v>21</v>
      </c>
      <c r="G108" s="13" t="s">
        <v>20</v>
      </c>
      <c r="H108" s="15">
        <v>170000000</v>
      </c>
      <c r="I108" s="15">
        <v>119019000</v>
      </c>
      <c r="J108" s="15"/>
      <c r="K108" s="15"/>
      <c r="N108" s="16"/>
    </row>
    <row r="109" spans="1:14" x14ac:dyDescent="0.3">
      <c r="A109">
        <v>137</v>
      </c>
      <c r="B109" t="s">
        <v>1823</v>
      </c>
      <c r="C109" s="14" t="s">
        <v>1824</v>
      </c>
      <c r="D109" t="s">
        <v>1825</v>
      </c>
      <c r="E109" s="14" t="s">
        <v>1826</v>
      </c>
      <c r="F109" t="s">
        <v>1827</v>
      </c>
      <c r="G109">
        <v>12</v>
      </c>
      <c r="J109" s="12">
        <v>70000000</v>
      </c>
      <c r="K109" s="12">
        <v>65850000</v>
      </c>
      <c r="L109">
        <v>4</v>
      </c>
      <c r="M109" s="12">
        <v>65850000</v>
      </c>
      <c r="N109" s="12">
        <v>20009500</v>
      </c>
    </row>
    <row r="110" spans="1:14" x14ac:dyDescent="0.3">
      <c r="A110">
        <v>137</v>
      </c>
      <c r="B110" t="s">
        <v>1823</v>
      </c>
      <c r="C110" s="14" t="s">
        <v>1824</v>
      </c>
      <c r="D110" t="s">
        <v>1825</v>
      </c>
      <c r="E110" s="14" t="s">
        <v>1828</v>
      </c>
      <c r="F110" t="s">
        <v>1829</v>
      </c>
      <c r="G110">
        <v>12</v>
      </c>
      <c r="J110" s="12">
        <v>10000000</v>
      </c>
      <c r="M110" s="12"/>
      <c r="N110" s="12"/>
    </row>
    <row r="111" spans="1:14" x14ac:dyDescent="0.3">
      <c r="A111">
        <v>137</v>
      </c>
      <c r="B111" t="s">
        <v>1823</v>
      </c>
      <c r="C111" s="14" t="s">
        <v>1824</v>
      </c>
      <c r="D111" t="s">
        <v>1825</v>
      </c>
      <c r="E111" s="14" t="s">
        <v>1830</v>
      </c>
      <c r="F111" t="s">
        <v>1831</v>
      </c>
      <c r="G111">
        <v>12</v>
      </c>
      <c r="J111" s="12">
        <v>10000000</v>
      </c>
      <c r="M111" s="12"/>
      <c r="N111" s="12"/>
    </row>
    <row r="112" spans="1:14" x14ac:dyDescent="0.3">
      <c r="A112">
        <v>137</v>
      </c>
      <c r="B112" t="s">
        <v>1823</v>
      </c>
      <c r="C112" s="14" t="s">
        <v>1824</v>
      </c>
      <c r="D112" t="s">
        <v>1825</v>
      </c>
      <c r="E112" s="14" t="s">
        <v>1832</v>
      </c>
      <c r="F112" t="s">
        <v>1833</v>
      </c>
      <c r="G112">
        <v>12</v>
      </c>
      <c r="J112" s="12">
        <v>75000000</v>
      </c>
      <c r="K112" s="12">
        <v>75000000</v>
      </c>
      <c r="L112">
        <v>4</v>
      </c>
      <c r="M112" s="12">
        <v>75000000</v>
      </c>
      <c r="N112" s="12">
        <v>22000000</v>
      </c>
    </row>
    <row r="113" spans="1:14" x14ac:dyDescent="0.3">
      <c r="A113">
        <v>137</v>
      </c>
      <c r="B113" t="s">
        <v>1823</v>
      </c>
      <c r="C113" s="14" t="s">
        <v>1824</v>
      </c>
      <c r="D113" t="s">
        <v>1825</v>
      </c>
      <c r="E113" s="14" t="s">
        <v>1834</v>
      </c>
      <c r="F113" t="s">
        <v>1835</v>
      </c>
      <c r="G113">
        <v>12</v>
      </c>
      <c r="J113" s="12">
        <v>5000000</v>
      </c>
      <c r="M113" s="12"/>
      <c r="N113" s="12"/>
    </row>
    <row r="114" spans="1:14" s="13" customFormat="1" x14ac:dyDescent="0.3">
      <c r="A114" s="13">
        <v>153</v>
      </c>
      <c r="B114" s="13" t="s">
        <v>1836</v>
      </c>
      <c r="C114" s="13" t="s">
        <v>1837</v>
      </c>
      <c r="D114" s="13" t="s">
        <v>1838</v>
      </c>
      <c r="E114" s="13" t="s">
        <v>20</v>
      </c>
      <c r="F114" s="13" t="s">
        <v>21</v>
      </c>
      <c r="G114" s="13" t="s">
        <v>20</v>
      </c>
      <c r="H114" s="15"/>
      <c r="I114" s="15"/>
      <c r="J114" s="15"/>
      <c r="K114" s="15"/>
      <c r="N114" s="16"/>
    </row>
    <row r="115" spans="1:14" x14ac:dyDescent="0.3">
      <c r="A115">
        <v>153</v>
      </c>
      <c r="B115" t="s">
        <v>1836</v>
      </c>
      <c r="C115" s="14" t="s">
        <v>1837</v>
      </c>
      <c r="D115" t="s">
        <v>1838</v>
      </c>
      <c r="E115" s="14" t="s">
        <v>1839</v>
      </c>
      <c r="F115" t="s">
        <v>1840</v>
      </c>
      <c r="G115">
        <v>0</v>
      </c>
      <c r="J115" s="12">
        <v>10000000</v>
      </c>
      <c r="M115" s="12"/>
      <c r="N115" s="12"/>
    </row>
    <row r="116" spans="1:14" x14ac:dyDescent="0.3">
      <c r="A116">
        <v>153</v>
      </c>
      <c r="B116" t="s">
        <v>1836</v>
      </c>
      <c r="C116" s="14" t="s">
        <v>1837</v>
      </c>
      <c r="D116" t="s">
        <v>1838</v>
      </c>
      <c r="E116" s="14" t="s">
        <v>1841</v>
      </c>
      <c r="F116" t="s">
        <v>1842</v>
      </c>
      <c r="G116">
        <v>0</v>
      </c>
      <c r="J116" s="12">
        <v>0</v>
      </c>
      <c r="M116" s="12"/>
      <c r="N116" s="12"/>
    </row>
    <row r="117" spans="1:14" s="13" customFormat="1" x14ac:dyDescent="0.3">
      <c r="A117" s="13">
        <v>153</v>
      </c>
      <c r="B117" s="13" t="s">
        <v>1843</v>
      </c>
      <c r="C117" s="13" t="s">
        <v>692</v>
      </c>
      <c r="D117" s="13" t="s">
        <v>1844</v>
      </c>
      <c r="E117" s="13" t="s">
        <v>20</v>
      </c>
      <c r="F117" s="13" t="s">
        <v>21</v>
      </c>
      <c r="G117" s="13" t="s">
        <v>20</v>
      </c>
      <c r="H117" s="15">
        <v>50000000</v>
      </c>
      <c r="I117" s="15">
        <v>9100000</v>
      </c>
      <c r="J117" s="15">
        <v>0</v>
      </c>
      <c r="K117" s="15"/>
      <c r="N117" s="16"/>
    </row>
    <row r="118" spans="1:14" x14ac:dyDescent="0.3">
      <c r="A118">
        <v>153</v>
      </c>
      <c r="B118" t="s">
        <v>1843</v>
      </c>
      <c r="C118" s="14" t="s">
        <v>692</v>
      </c>
      <c r="D118" t="s">
        <v>1844</v>
      </c>
      <c r="E118" s="14" t="s">
        <v>1845</v>
      </c>
      <c r="F118" t="s">
        <v>1840</v>
      </c>
      <c r="G118" t="s">
        <v>1846</v>
      </c>
      <c r="J118" s="12">
        <v>10000000</v>
      </c>
      <c r="K118" s="12">
        <v>9100000</v>
      </c>
      <c r="M118" s="12">
        <v>9100000</v>
      </c>
      <c r="N118" s="12">
        <v>3033334</v>
      </c>
    </row>
    <row r="119" spans="1:14" x14ac:dyDescent="0.3">
      <c r="A119">
        <v>153</v>
      </c>
      <c r="B119" t="s">
        <v>1843</v>
      </c>
      <c r="C119" s="14" t="s">
        <v>692</v>
      </c>
      <c r="D119" t="s">
        <v>1844</v>
      </c>
      <c r="E119" s="14" t="s">
        <v>1847</v>
      </c>
      <c r="F119" t="s">
        <v>1842</v>
      </c>
      <c r="G119" t="s">
        <v>1846</v>
      </c>
      <c r="J119" s="12">
        <v>40000000</v>
      </c>
      <c r="M119" s="12"/>
      <c r="N119" s="12"/>
    </row>
    <row r="120" spans="1:14" s="13" customFormat="1" x14ac:dyDescent="0.3">
      <c r="A120" s="13">
        <v>154</v>
      </c>
      <c r="B120" s="13" t="s">
        <v>1848</v>
      </c>
      <c r="C120" s="13" t="s">
        <v>1849</v>
      </c>
      <c r="D120" s="13" t="s">
        <v>1850</v>
      </c>
      <c r="E120" s="13" t="s">
        <v>20</v>
      </c>
      <c r="F120" s="13" t="s">
        <v>21</v>
      </c>
      <c r="G120" s="13" t="s">
        <v>20</v>
      </c>
      <c r="H120" s="15">
        <v>30000000</v>
      </c>
      <c r="I120" s="15">
        <v>20000000</v>
      </c>
      <c r="J120" s="15">
        <v>0</v>
      </c>
      <c r="K120" s="15"/>
      <c r="N120" s="16"/>
    </row>
    <row r="121" spans="1:14" x14ac:dyDescent="0.3">
      <c r="A121">
        <v>154</v>
      </c>
      <c r="B121" t="s">
        <v>1848</v>
      </c>
      <c r="C121" s="14" t="s">
        <v>1849</v>
      </c>
      <c r="D121" t="s">
        <v>1850</v>
      </c>
      <c r="E121" s="14" t="s">
        <v>1851</v>
      </c>
      <c r="F121" t="s">
        <v>1852</v>
      </c>
      <c r="G121" t="s">
        <v>1846</v>
      </c>
      <c r="J121" s="12">
        <v>10000000</v>
      </c>
      <c r="M121" s="12"/>
      <c r="N121" s="12"/>
    </row>
    <row r="122" spans="1:14" x14ac:dyDescent="0.3">
      <c r="A122">
        <v>154</v>
      </c>
      <c r="B122" t="s">
        <v>1848</v>
      </c>
      <c r="C122" s="14" t="s">
        <v>1849</v>
      </c>
      <c r="D122" t="s">
        <v>1850</v>
      </c>
      <c r="E122" s="14" t="s">
        <v>1853</v>
      </c>
      <c r="F122" t="s">
        <v>1854</v>
      </c>
      <c r="G122" t="s">
        <v>1846</v>
      </c>
      <c r="J122" s="12">
        <v>20000000</v>
      </c>
      <c r="K122" s="12">
        <v>20000000</v>
      </c>
      <c r="M122" s="12">
        <v>20000000</v>
      </c>
      <c r="N122" s="12">
        <v>6666666</v>
      </c>
    </row>
    <row r="123" spans="1:14" s="13" customFormat="1" x14ac:dyDescent="0.3">
      <c r="A123" s="13">
        <v>168</v>
      </c>
      <c r="B123" s="13" t="s">
        <v>1855</v>
      </c>
      <c r="C123" s="13" t="s">
        <v>1856</v>
      </c>
      <c r="D123" s="13" t="s">
        <v>1857</v>
      </c>
      <c r="E123" s="13" t="s">
        <v>20</v>
      </c>
      <c r="F123" s="13" t="s">
        <v>21</v>
      </c>
      <c r="G123" s="13" t="s">
        <v>20</v>
      </c>
      <c r="H123" s="15">
        <v>60328072</v>
      </c>
      <c r="I123" s="15">
        <v>34152000</v>
      </c>
      <c r="J123" s="15"/>
      <c r="K123" s="15"/>
      <c r="N123" s="16"/>
    </row>
    <row r="124" spans="1:14" x14ac:dyDescent="0.3">
      <c r="A124">
        <v>168</v>
      </c>
      <c r="B124" t="s">
        <v>1855</v>
      </c>
      <c r="C124" s="14" t="s">
        <v>1856</v>
      </c>
      <c r="D124" t="s">
        <v>1857</v>
      </c>
      <c r="E124" s="14" t="s">
        <v>1858</v>
      </c>
      <c r="F124" t="s">
        <v>1859</v>
      </c>
      <c r="G124">
        <v>12</v>
      </c>
      <c r="J124" s="12">
        <v>5000000</v>
      </c>
      <c r="M124" s="12"/>
      <c r="N124" s="12"/>
    </row>
    <row r="125" spans="1:14" x14ac:dyDescent="0.3">
      <c r="A125">
        <v>168</v>
      </c>
      <c r="B125" t="s">
        <v>1855</v>
      </c>
      <c r="C125" s="14" t="s">
        <v>1856</v>
      </c>
      <c r="D125" t="s">
        <v>1857</v>
      </c>
      <c r="E125" s="14" t="s">
        <v>1860</v>
      </c>
      <c r="F125" t="s">
        <v>1861</v>
      </c>
      <c r="G125">
        <v>12</v>
      </c>
      <c r="J125" s="12">
        <v>55328072</v>
      </c>
      <c r="K125" s="12">
        <v>34152000</v>
      </c>
      <c r="L125">
        <v>5</v>
      </c>
      <c r="M125" s="12">
        <v>34152000</v>
      </c>
      <c r="N125" s="12">
        <v>5692000</v>
      </c>
    </row>
    <row r="126" spans="1:14" s="13" customFormat="1" x14ac:dyDescent="0.3">
      <c r="A126" s="13">
        <v>169</v>
      </c>
      <c r="B126" s="13" t="s">
        <v>1862</v>
      </c>
      <c r="C126" s="13" t="s">
        <v>1863</v>
      </c>
      <c r="D126" s="13" t="s">
        <v>1864</v>
      </c>
      <c r="E126" s="13" t="s">
        <v>20</v>
      </c>
      <c r="F126" s="13" t="s">
        <v>21</v>
      </c>
      <c r="G126" s="13" t="s">
        <v>20</v>
      </c>
      <c r="H126" s="15">
        <v>1200000000</v>
      </c>
      <c r="I126" s="15">
        <v>458033228</v>
      </c>
      <c r="J126" s="15"/>
      <c r="K126" s="15"/>
      <c r="N126" s="16"/>
    </row>
    <row r="127" spans="1:14" x14ac:dyDescent="0.3">
      <c r="A127">
        <v>169</v>
      </c>
      <c r="B127" t="s">
        <v>1862</v>
      </c>
      <c r="C127" s="14" t="s">
        <v>1863</v>
      </c>
      <c r="D127" t="s">
        <v>1864</v>
      </c>
      <c r="E127" s="14" t="s">
        <v>1865</v>
      </c>
      <c r="F127" t="s">
        <v>1786</v>
      </c>
      <c r="G127">
        <v>12</v>
      </c>
      <c r="J127" s="12">
        <v>156000000</v>
      </c>
      <c r="K127" s="12">
        <v>127221000</v>
      </c>
      <c r="L127">
        <v>4</v>
      </c>
      <c r="M127" s="12">
        <v>127221000</v>
      </c>
      <c r="N127" s="12">
        <v>43584446</v>
      </c>
    </row>
    <row r="128" spans="1:14" x14ac:dyDescent="0.3">
      <c r="A128">
        <v>169</v>
      </c>
      <c r="B128" t="s">
        <v>1862</v>
      </c>
      <c r="C128" s="14" t="s">
        <v>1863</v>
      </c>
      <c r="D128" t="s">
        <v>1864</v>
      </c>
      <c r="E128" s="14" t="s">
        <v>1866</v>
      </c>
      <c r="F128" t="s">
        <v>1867</v>
      </c>
      <c r="G128">
        <v>12</v>
      </c>
      <c r="J128" s="12">
        <v>1044000000</v>
      </c>
      <c r="K128" s="12">
        <v>550566000</v>
      </c>
      <c r="L128">
        <v>2</v>
      </c>
      <c r="M128" s="12">
        <v>550566000</v>
      </c>
      <c r="N128" s="12">
        <v>347312282</v>
      </c>
    </row>
    <row r="129" spans="1:14" s="13" customFormat="1" x14ac:dyDescent="0.3">
      <c r="A129" s="13">
        <v>170</v>
      </c>
      <c r="B129" s="13" t="s">
        <v>1868</v>
      </c>
      <c r="C129" s="13" t="s">
        <v>1869</v>
      </c>
      <c r="D129" s="13" t="s">
        <v>1870</v>
      </c>
      <c r="E129" s="13" t="s">
        <v>20</v>
      </c>
      <c r="F129" s="13" t="s">
        <v>21</v>
      </c>
      <c r="G129" s="13" t="s">
        <v>20</v>
      </c>
      <c r="H129" s="15">
        <v>300000000</v>
      </c>
      <c r="I129" s="15">
        <v>14550000</v>
      </c>
      <c r="J129" s="15"/>
      <c r="K129" s="15"/>
      <c r="N129" s="16"/>
    </row>
    <row r="130" spans="1:14" x14ac:dyDescent="0.3">
      <c r="A130">
        <v>170</v>
      </c>
      <c r="B130" t="s">
        <v>1868</v>
      </c>
      <c r="C130" s="14" t="s">
        <v>1869</v>
      </c>
      <c r="D130" t="s">
        <v>1870</v>
      </c>
      <c r="E130" s="14" t="s">
        <v>1871</v>
      </c>
      <c r="F130" t="s">
        <v>1872</v>
      </c>
      <c r="G130">
        <v>12</v>
      </c>
      <c r="J130" s="12">
        <v>220000000</v>
      </c>
      <c r="M130" s="12"/>
      <c r="N130" s="12"/>
    </row>
    <row r="131" spans="1:14" x14ac:dyDescent="0.3">
      <c r="A131">
        <v>170</v>
      </c>
      <c r="B131" t="s">
        <v>1868</v>
      </c>
      <c r="C131" s="14" t="s">
        <v>1869</v>
      </c>
      <c r="D131" t="s">
        <v>1870</v>
      </c>
      <c r="E131" s="14" t="s">
        <v>1873</v>
      </c>
      <c r="F131" t="s">
        <v>1874</v>
      </c>
      <c r="G131">
        <v>12</v>
      </c>
      <c r="J131" s="12">
        <v>40000000</v>
      </c>
      <c r="K131" s="12">
        <v>14550000</v>
      </c>
      <c r="L131">
        <v>3</v>
      </c>
      <c r="M131" s="12">
        <v>14550000</v>
      </c>
      <c r="N131" s="12">
        <v>4850000</v>
      </c>
    </row>
    <row r="132" spans="1:14" x14ac:dyDescent="0.3">
      <c r="A132">
        <v>170</v>
      </c>
      <c r="B132" t="s">
        <v>1868</v>
      </c>
      <c r="C132" s="14" t="s">
        <v>1869</v>
      </c>
      <c r="D132" t="s">
        <v>1870</v>
      </c>
      <c r="E132" s="14" t="s">
        <v>1875</v>
      </c>
      <c r="F132" t="s">
        <v>1876</v>
      </c>
      <c r="G132">
        <v>12</v>
      </c>
      <c r="J132" s="12">
        <v>40000000</v>
      </c>
      <c r="M132" s="12"/>
      <c r="N132" s="12"/>
    </row>
    <row r="133" spans="1:14" s="13" customFormat="1" x14ac:dyDescent="0.3">
      <c r="A133" s="13">
        <v>171</v>
      </c>
      <c r="B133" s="13" t="s">
        <v>1877</v>
      </c>
      <c r="C133" s="13" t="s">
        <v>1878</v>
      </c>
      <c r="D133" s="13" t="s">
        <v>1879</v>
      </c>
      <c r="E133" s="13" t="s">
        <v>20</v>
      </c>
      <c r="F133" s="13" t="s">
        <v>21</v>
      </c>
      <c r="G133" s="13" t="s">
        <v>20</v>
      </c>
      <c r="H133" s="15">
        <v>295000000</v>
      </c>
      <c r="I133" s="15">
        <v>37830000</v>
      </c>
      <c r="J133" s="15"/>
      <c r="K133" s="15"/>
      <c r="N133" s="16"/>
    </row>
    <row r="134" spans="1:14" x14ac:dyDescent="0.3">
      <c r="A134">
        <v>171</v>
      </c>
      <c r="B134" t="s">
        <v>1877</v>
      </c>
      <c r="C134" s="14" t="s">
        <v>1878</v>
      </c>
      <c r="D134" t="s">
        <v>1879</v>
      </c>
      <c r="E134" s="14" t="s">
        <v>1880</v>
      </c>
      <c r="F134" t="s">
        <v>1881</v>
      </c>
      <c r="G134">
        <v>5</v>
      </c>
      <c r="J134" s="12">
        <v>1000000</v>
      </c>
      <c r="M134" s="12"/>
      <c r="N134" s="12"/>
    </row>
    <row r="135" spans="1:14" x14ac:dyDescent="0.3">
      <c r="A135">
        <v>171</v>
      </c>
      <c r="B135" t="s">
        <v>1877</v>
      </c>
      <c r="C135" s="14" t="s">
        <v>1878</v>
      </c>
      <c r="D135" t="s">
        <v>1879</v>
      </c>
      <c r="E135" s="14" t="s">
        <v>1880</v>
      </c>
      <c r="F135" t="s">
        <v>1881</v>
      </c>
      <c r="G135">
        <v>12</v>
      </c>
      <c r="J135" s="12">
        <v>10000000</v>
      </c>
      <c r="M135" s="12"/>
      <c r="N135" s="12"/>
    </row>
    <row r="136" spans="1:14" x14ac:dyDescent="0.3">
      <c r="A136">
        <v>171</v>
      </c>
      <c r="B136" t="s">
        <v>1877</v>
      </c>
      <c r="C136" s="14" t="s">
        <v>1878</v>
      </c>
      <c r="D136" t="s">
        <v>1879</v>
      </c>
      <c r="E136" s="14" t="s">
        <v>1882</v>
      </c>
      <c r="F136" t="s">
        <v>1883</v>
      </c>
      <c r="G136">
        <v>5</v>
      </c>
      <c r="J136" s="12">
        <v>30000000</v>
      </c>
      <c r="M136" s="12"/>
      <c r="N136" s="12"/>
    </row>
    <row r="137" spans="1:14" x14ac:dyDescent="0.3">
      <c r="A137">
        <v>171</v>
      </c>
      <c r="B137" t="s">
        <v>1877</v>
      </c>
      <c r="C137" s="14" t="s">
        <v>1878</v>
      </c>
      <c r="D137" t="s">
        <v>1879</v>
      </c>
      <c r="E137" s="14" t="s">
        <v>1882</v>
      </c>
      <c r="F137" t="s">
        <v>1883</v>
      </c>
      <c r="G137">
        <v>12</v>
      </c>
      <c r="J137" s="12">
        <v>55000000</v>
      </c>
      <c r="K137" s="12">
        <v>37830000</v>
      </c>
      <c r="L137">
        <v>3</v>
      </c>
      <c r="M137" s="12">
        <v>37830000</v>
      </c>
      <c r="N137" s="12">
        <v>12610000</v>
      </c>
    </row>
    <row r="138" spans="1:14" x14ac:dyDescent="0.3">
      <c r="A138">
        <v>171</v>
      </c>
      <c r="B138" t="s">
        <v>1877</v>
      </c>
      <c r="C138" s="14" t="s">
        <v>1878</v>
      </c>
      <c r="D138" t="s">
        <v>1879</v>
      </c>
      <c r="E138" s="14" t="s">
        <v>1884</v>
      </c>
      <c r="F138" t="s">
        <v>1885</v>
      </c>
      <c r="G138">
        <v>5</v>
      </c>
      <c r="J138" s="12">
        <v>79000000</v>
      </c>
      <c r="K138" s="12">
        <v>0</v>
      </c>
      <c r="M138" s="12"/>
      <c r="N138" s="12"/>
    </row>
    <row r="139" spans="1:14" x14ac:dyDescent="0.3">
      <c r="A139">
        <v>171</v>
      </c>
      <c r="B139" t="s">
        <v>1877</v>
      </c>
      <c r="C139" s="14" t="s">
        <v>1878</v>
      </c>
      <c r="D139" t="s">
        <v>1879</v>
      </c>
      <c r="E139" s="14" t="s">
        <v>1884</v>
      </c>
      <c r="F139" t="s">
        <v>1885</v>
      </c>
      <c r="G139">
        <v>12</v>
      </c>
      <c r="J139" s="12">
        <v>120000000</v>
      </c>
      <c r="K139" s="12">
        <v>0</v>
      </c>
      <c r="M139" s="12"/>
      <c r="N139" s="12"/>
    </row>
    <row r="140" spans="1:14" x14ac:dyDescent="0.3">
      <c r="A140">
        <v>171</v>
      </c>
      <c r="B140" t="s">
        <v>1877</v>
      </c>
      <c r="C140" s="14" t="s">
        <v>1878</v>
      </c>
      <c r="D140" t="s">
        <v>1879</v>
      </c>
      <c r="E140" s="14" t="s">
        <v>1886</v>
      </c>
      <c r="F140" t="s">
        <v>1887</v>
      </c>
      <c r="G140">
        <v>0</v>
      </c>
      <c r="M140" s="12"/>
      <c r="N140" s="12"/>
    </row>
    <row r="141" spans="1:14" s="13" customFormat="1" x14ac:dyDescent="0.3">
      <c r="A141" s="13">
        <v>172</v>
      </c>
      <c r="B141" s="13" t="s">
        <v>1888</v>
      </c>
      <c r="C141" s="13" t="s">
        <v>1889</v>
      </c>
      <c r="D141" s="13" t="s">
        <v>1890</v>
      </c>
      <c r="E141" s="13" t="s">
        <v>20</v>
      </c>
      <c r="F141" s="13" t="s">
        <v>21</v>
      </c>
      <c r="G141" s="13" t="s">
        <v>20</v>
      </c>
      <c r="H141" s="15">
        <v>30000000</v>
      </c>
      <c r="I141" s="15">
        <v>0</v>
      </c>
      <c r="J141" s="15"/>
      <c r="K141" s="15"/>
      <c r="N141" s="16"/>
    </row>
    <row r="142" spans="1:14" x14ac:dyDescent="0.3">
      <c r="A142">
        <v>172</v>
      </c>
      <c r="B142" t="s">
        <v>1888</v>
      </c>
      <c r="C142" s="14" t="s">
        <v>1889</v>
      </c>
      <c r="D142" t="s">
        <v>1890</v>
      </c>
      <c r="E142" s="14" t="s">
        <v>1891</v>
      </c>
      <c r="F142" t="s">
        <v>1892</v>
      </c>
      <c r="G142">
        <v>12</v>
      </c>
      <c r="J142" s="12">
        <v>5000000</v>
      </c>
    </row>
    <row r="143" spans="1:14" x14ac:dyDescent="0.3">
      <c r="A143">
        <v>172</v>
      </c>
      <c r="B143" t="s">
        <v>1888</v>
      </c>
      <c r="C143" s="14" t="s">
        <v>1889</v>
      </c>
      <c r="D143" t="s">
        <v>1890</v>
      </c>
      <c r="E143" s="14" t="s">
        <v>1893</v>
      </c>
      <c r="F143" t="s">
        <v>1894</v>
      </c>
      <c r="G143">
        <v>12</v>
      </c>
      <c r="J143" s="12">
        <v>25000000</v>
      </c>
    </row>
    <row r="144" spans="1:14" s="13" customFormat="1" x14ac:dyDescent="0.3">
      <c r="A144" s="13">
        <v>173</v>
      </c>
      <c r="B144" s="13" t="s">
        <v>1895</v>
      </c>
      <c r="C144" s="13" t="s">
        <v>1746</v>
      </c>
      <c r="D144" s="13" t="s">
        <v>1896</v>
      </c>
      <c r="E144" s="13" t="s">
        <v>20</v>
      </c>
      <c r="F144" s="13" t="s">
        <v>21</v>
      </c>
      <c r="G144" s="13" t="s">
        <v>20</v>
      </c>
      <c r="H144" s="15">
        <v>143000000</v>
      </c>
      <c r="I144" s="15">
        <v>19839000</v>
      </c>
      <c r="J144" s="15"/>
      <c r="K144" s="15"/>
      <c r="N144" s="16"/>
    </row>
    <row r="145" spans="1:14" x14ac:dyDescent="0.3">
      <c r="A145">
        <v>173</v>
      </c>
      <c r="B145" t="s">
        <v>1895</v>
      </c>
      <c r="C145" s="14" t="s">
        <v>1746</v>
      </c>
      <c r="D145" t="s">
        <v>1896</v>
      </c>
      <c r="E145" s="14" t="s">
        <v>1897</v>
      </c>
      <c r="F145" t="s">
        <v>1898</v>
      </c>
      <c r="G145">
        <v>12</v>
      </c>
      <c r="J145" s="12">
        <v>20000000</v>
      </c>
      <c r="K145" s="12">
        <v>19839000</v>
      </c>
      <c r="L145">
        <v>3</v>
      </c>
      <c r="M145" s="12">
        <v>19839000</v>
      </c>
      <c r="N145" s="12">
        <v>4276500</v>
      </c>
    </row>
    <row r="146" spans="1:14" x14ac:dyDescent="0.3">
      <c r="A146">
        <v>173</v>
      </c>
      <c r="B146" t="s">
        <v>1895</v>
      </c>
      <c r="C146" s="14" t="s">
        <v>1746</v>
      </c>
      <c r="D146" t="s">
        <v>1896</v>
      </c>
      <c r="E146" s="14" t="s">
        <v>1897</v>
      </c>
      <c r="F146" t="s">
        <v>1898</v>
      </c>
      <c r="G146">
        <v>90</v>
      </c>
      <c r="J146" s="12">
        <v>18000000</v>
      </c>
      <c r="M146" s="12"/>
      <c r="N146" s="12"/>
    </row>
    <row r="147" spans="1:14" x14ac:dyDescent="0.3">
      <c r="A147">
        <v>173</v>
      </c>
      <c r="B147" t="s">
        <v>1895</v>
      </c>
      <c r="C147" s="14" t="s">
        <v>1746</v>
      </c>
      <c r="D147" t="s">
        <v>1896</v>
      </c>
      <c r="E147" s="14" t="s">
        <v>1899</v>
      </c>
      <c r="F147" t="s">
        <v>1900</v>
      </c>
      <c r="G147">
        <v>12</v>
      </c>
      <c r="J147" s="12">
        <v>54000000</v>
      </c>
      <c r="K147" s="12">
        <v>0</v>
      </c>
      <c r="M147" s="12"/>
      <c r="N147" s="12"/>
    </row>
    <row r="148" spans="1:14" x14ac:dyDescent="0.3">
      <c r="A148">
        <v>173</v>
      </c>
      <c r="B148" t="s">
        <v>1895</v>
      </c>
      <c r="C148" s="14" t="s">
        <v>1746</v>
      </c>
      <c r="D148" t="s">
        <v>1896</v>
      </c>
      <c r="E148" s="14" t="s">
        <v>1899</v>
      </c>
      <c r="F148" t="s">
        <v>1900</v>
      </c>
      <c r="G148">
        <v>90</v>
      </c>
      <c r="J148" s="12">
        <v>45000000</v>
      </c>
      <c r="K148" s="12">
        <v>0</v>
      </c>
      <c r="M148" s="12"/>
      <c r="N148" s="12"/>
    </row>
    <row r="149" spans="1:14" x14ac:dyDescent="0.3">
      <c r="A149">
        <v>173</v>
      </c>
      <c r="B149" t="s">
        <v>1895</v>
      </c>
      <c r="C149" s="14" t="s">
        <v>1746</v>
      </c>
      <c r="D149" t="s">
        <v>1896</v>
      </c>
      <c r="E149" s="14" t="s">
        <v>1901</v>
      </c>
      <c r="F149" t="s">
        <v>1902</v>
      </c>
      <c r="G149">
        <v>12</v>
      </c>
      <c r="J149" s="12">
        <v>1000000</v>
      </c>
      <c r="M149" s="12"/>
      <c r="N149" s="12"/>
    </row>
    <row r="150" spans="1:14" x14ac:dyDescent="0.3">
      <c r="A150">
        <v>173</v>
      </c>
      <c r="B150" t="s">
        <v>1895</v>
      </c>
      <c r="C150" s="14" t="s">
        <v>1746</v>
      </c>
      <c r="D150" t="s">
        <v>1896</v>
      </c>
      <c r="E150" s="14" t="s">
        <v>1903</v>
      </c>
      <c r="F150" t="s">
        <v>1904</v>
      </c>
      <c r="G150">
        <v>12</v>
      </c>
      <c r="J150" s="12">
        <v>5000000</v>
      </c>
      <c r="M150" s="12"/>
      <c r="N150" s="12"/>
    </row>
    <row r="151" spans="1:14" s="13" customFormat="1" x14ac:dyDescent="0.3">
      <c r="A151" s="13">
        <v>174</v>
      </c>
      <c r="B151" s="13" t="s">
        <v>1905</v>
      </c>
      <c r="C151" s="13" t="s">
        <v>1906</v>
      </c>
      <c r="D151" s="13" t="s">
        <v>1907</v>
      </c>
      <c r="E151" s="13" t="s">
        <v>20</v>
      </c>
      <c r="F151" s="13" t="s">
        <v>21</v>
      </c>
      <c r="G151" s="13" t="s">
        <v>20</v>
      </c>
      <c r="H151" s="15">
        <v>140289121</v>
      </c>
      <c r="I151" s="15">
        <v>14019000</v>
      </c>
      <c r="J151" s="15"/>
      <c r="K151" s="15"/>
      <c r="N151" s="16"/>
    </row>
    <row r="152" spans="1:14" x14ac:dyDescent="0.3">
      <c r="A152">
        <v>174</v>
      </c>
      <c r="B152" t="s">
        <v>1905</v>
      </c>
      <c r="C152" s="14" t="s">
        <v>1906</v>
      </c>
      <c r="D152" t="s">
        <v>1907</v>
      </c>
      <c r="E152" s="14" t="s">
        <v>1908</v>
      </c>
      <c r="F152" t="s">
        <v>1909</v>
      </c>
      <c r="G152">
        <v>12</v>
      </c>
      <c r="J152" s="12">
        <v>50289121</v>
      </c>
      <c r="K152" s="12">
        <v>50289121</v>
      </c>
      <c r="L152" s="49" t="s">
        <v>1691</v>
      </c>
      <c r="M152" s="12"/>
      <c r="N152" s="12"/>
    </row>
    <row r="153" spans="1:14" x14ac:dyDescent="0.3">
      <c r="A153">
        <v>174</v>
      </c>
      <c r="B153" t="s">
        <v>1905</v>
      </c>
      <c r="C153" s="14" t="s">
        <v>1906</v>
      </c>
      <c r="D153" t="s">
        <v>1907</v>
      </c>
      <c r="E153" s="14" t="s">
        <v>1908</v>
      </c>
      <c r="F153" t="s">
        <v>1909</v>
      </c>
      <c r="G153" t="s">
        <v>1910</v>
      </c>
      <c r="J153" s="12">
        <v>55000000</v>
      </c>
      <c r="K153" s="12">
        <v>55000000</v>
      </c>
      <c r="L153" s="49" t="s">
        <v>1691</v>
      </c>
      <c r="M153" s="12"/>
      <c r="N153" s="12"/>
    </row>
    <row r="154" spans="1:14" x14ac:dyDescent="0.3">
      <c r="A154">
        <v>174</v>
      </c>
      <c r="B154" t="s">
        <v>1905</v>
      </c>
      <c r="C154" s="14" t="s">
        <v>1906</v>
      </c>
      <c r="D154" t="s">
        <v>1907</v>
      </c>
      <c r="E154" s="14" t="s">
        <v>1911</v>
      </c>
      <c r="F154" t="s">
        <v>1912</v>
      </c>
      <c r="G154">
        <v>12</v>
      </c>
      <c r="J154" s="12">
        <v>20000000</v>
      </c>
      <c r="K154" s="12">
        <v>14019000</v>
      </c>
      <c r="L154">
        <v>3</v>
      </c>
      <c r="M154" s="12">
        <v>14019000</v>
      </c>
      <c r="N154" s="12">
        <v>7009500</v>
      </c>
    </row>
    <row r="155" spans="1:14" x14ac:dyDescent="0.3">
      <c r="A155">
        <v>174</v>
      </c>
      <c r="B155" t="s">
        <v>1905</v>
      </c>
      <c r="C155" s="14" t="s">
        <v>1906</v>
      </c>
      <c r="D155" t="s">
        <v>1907</v>
      </c>
      <c r="E155" s="14" t="s">
        <v>1911</v>
      </c>
      <c r="F155" t="s">
        <v>1912</v>
      </c>
      <c r="G155" t="s">
        <v>1910</v>
      </c>
      <c r="J155" s="12">
        <v>15000000</v>
      </c>
      <c r="M155" s="12"/>
      <c r="N155" s="12"/>
    </row>
    <row r="156" spans="1:14" s="13" customFormat="1" x14ac:dyDescent="0.3">
      <c r="A156" s="13">
        <v>175</v>
      </c>
      <c r="B156" s="13" t="s">
        <v>1913</v>
      </c>
      <c r="C156" s="13" t="s">
        <v>1914</v>
      </c>
      <c r="D156" s="13" t="s">
        <v>1915</v>
      </c>
      <c r="E156" s="13" t="s">
        <v>20</v>
      </c>
      <c r="F156" s="13" t="s">
        <v>21</v>
      </c>
      <c r="G156" s="13" t="s">
        <v>20</v>
      </c>
      <c r="H156" s="15">
        <v>17867332</v>
      </c>
      <c r="I156" s="15">
        <v>12492000</v>
      </c>
      <c r="J156" s="15"/>
      <c r="K156" s="15"/>
      <c r="N156" s="16"/>
    </row>
    <row r="157" spans="1:14" x14ac:dyDescent="0.3">
      <c r="A157">
        <v>175</v>
      </c>
      <c r="B157" t="s">
        <v>1913</v>
      </c>
      <c r="C157" s="14" t="s">
        <v>1914</v>
      </c>
      <c r="D157" t="s">
        <v>1915</v>
      </c>
      <c r="E157" s="14" t="s">
        <v>1916</v>
      </c>
      <c r="F157" t="s">
        <v>1917</v>
      </c>
      <c r="G157">
        <v>12</v>
      </c>
      <c r="J157" s="12">
        <v>17867332</v>
      </c>
      <c r="K157" s="12">
        <v>12492000</v>
      </c>
      <c r="L157">
        <v>5</v>
      </c>
      <c r="M157" s="12">
        <v>12492000</v>
      </c>
      <c r="N157" s="12">
        <v>6246000</v>
      </c>
    </row>
    <row r="158" spans="1:14" s="13" customFormat="1" x14ac:dyDescent="0.3">
      <c r="A158" s="13">
        <v>179</v>
      </c>
      <c r="B158" s="13" t="s">
        <v>1918</v>
      </c>
      <c r="C158" s="13" t="s">
        <v>183</v>
      </c>
      <c r="D158" s="13" t="s">
        <v>1919</v>
      </c>
      <c r="E158" s="13" t="s">
        <v>20</v>
      </c>
      <c r="F158" s="13" t="s">
        <v>21</v>
      </c>
      <c r="G158" s="13" t="s">
        <v>20</v>
      </c>
      <c r="H158" s="15">
        <v>31788082</v>
      </c>
      <c r="I158" s="15">
        <v>0</v>
      </c>
      <c r="J158" s="15">
        <v>0</v>
      </c>
      <c r="K158" s="15"/>
      <c r="N158" s="16"/>
    </row>
    <row r="159" spans="1:14" x14ac:dyDescent="0.3">
      <c r="A159">
        <v>179</v>
      </c>
      <c r="B159" t="s">
        <v>1918</v>
      </c>
      <c r="C159" s="14" t="s">
        <v>183</v>
      </c>
      <c r="D159" t="s">
        <v>1919</v>
      </c>
      <c r="E159" s="14" t="s">
        <v>1920</v>
      </c>
      <c r="F159" t="s">
        <v>1921</v>
      </c>
      <c r="G159">
        <v>2</v>
      </c>
      <c r="J159" s="12">
        <v>9788082</v>
      </c>
      <c r="M159" s="12"/>
      <c r="N159" s="12"/>
    </row>
    <row r="160" spans="1:14" x14ac:dyDescent="0.3">
      <c r="A160">
        <v>179</v>
      </c>
      <c r="B160" t="s">
        <v>1918</v>
      </c>
      <c r="C160" s="14" t="s">
        <v>183</v>
      </c>
      <c r="D160" t="s">
        <v>1919</v>
      </c>
      <c r="E160" s="14" t="s">
        <v>1922</v>
      </c>
      <c r="F160" t="s">
        <v>1923</v>
      </c>
      <c r="G160">
        <v>2</v>
      </c>
      <c r="J160" s="12">
        <v>22000000</v>
      </c>
      <c r="K160" s="12">
        <v>22000000</v>
      </c>
      <c r="L160">
        <v>1</v>
      </c>
      <c r="M160" s="12"/>
      <c r="N160" s="12"/>
    </row>
    <row r="161" spans="1:14" s="13" customFormat="1" x14ac:dyDescent="0.3">
      <c r="A161" s="13">
        <v>180</v>
      </c>
      <c r="B161" s="13" t="s">
        <v>1924</v>
      </c>
      <c r="C161" s="13" t="s">
        <v>1925</v>
      </c>
      <c r="D161" s="13" t="s">
        <v>1926</v>
      </c>
      <c r="E161" s="13" t="s">
        <v>20</v>
      </c>
      <c r="F161" s="13" t="s">
        <v>21</v>
      </c>
      <c r="G161" s="13" t="s">
        <v>20</v>
      </c>
      <c r="H161" s="15">
        <v>75000000</v>
      </c>
      <c r="I161" s="15">
        <v>0</v>
      </c>
      <c r="J161" s="15"/>
      <c r="K161" s="15"/>
      <c r="N161" s="16"/>
    </row>
    <row r="162" spans="1:14" x14ac:dyDescent="0.3">
      <c r="A162">
        <v>180</v>
      </c>
      <c r="B162" t="s">
        <v>1924</v>
      </c>
      <c r="C162" s="14" t="s">
        <v>1925</v>
      </c>
      <c r="D162" t="s">
        <v>1926</v>
      </c>
      <c r="E162" s="14" t="s">
        <v>1927</v>
      </c>
      <c r="F162" t="s">
        <v>1928</v>
      </c>
      <c r="G162">
        <v>12</v>
      </c>
      <c r="J162" s="12">
        <v>0</v>
      </c>
    </row>
    <row r="163" spans="1:14" x14ac:dyDescent="0.3">
      <c r="A163">
        <v>180</v>
      </c>
      <c r="B163" t="s">
        <v>1924</v>
      </c>
      <c r="C163" s="14" t="s">
        <v>1925</v>
      </c>
      <c r="D163" t="s">
        <v>1926</v>
      </c>
      <c r="E163" s="14" t="s">
        <v>1929</v>
      </c>
      <c r="F163" t="s">
        <v>1930</v>
      </c>
      <c r="G163">
        <v>0</v>
      </c>
      <c r="J163" s="12">
        <v>0</v>
      </c>
    </row>
    <row r="164" spans="1:14" x14ac:dyDescent="0.3">
      <c r="A164">
        <v>180</v>
      </c>
      <c r="B164" t="s">
        <v>1924</v>
      </c>
      <c r="C164" s="14" t="s">
        <v>1925</v>
      </c>
      <c r="D164" t="s">
        <v>1926</v>
      </c>
      <c r="E164" s="14" t="s">
        <v>1929</v>
      </c>
      <c r="F164" t="s">
        <v>1930</v>
      </c>
      <c r="G164">
        <v>100</v>
      </c>
      <c r="J164" s="12">
        <v>35000000</v>
      </c>
    </row>
    <row r="165" spans="1:14" x14ac:dyDescent="0.3">
      <c r="A165">
        <v>180</v>
      </c>
      <c r="B165" t="s">
        <v>1924</v>
      </c>
      <c r="C165" s="14" t="s">
        <v>1925</v>
      </c>
      <c r="D165" t="s">
        <v>1926</v>
      </c>
      <c r="E165" s="14" t="s">
        <v>1931</v>
      </c>
      <c r="F165" t="s">
        <v>1932</v>
      </c>
      <c r="G165">
        <v>12</v>
      </c>
      <c r="J165" s="12">
        <v>0</v>
      </c>
    </row>
    <row r="166" spans="1:14" x14ac:dyDescent="0.3">
      <c r="A166">
        <v>180</v>
      </c>
      <c r="B166" t="s">
        <v>1924</v>
      </c>
      <c r="C166" s="14" t="s">
        <v>1925</v>
      </c>
      <c r="D166" t="s">
        <v>1926</v>
      </c>
      <c r="E166" s="14" t="s">
        <v>1931</v>
      </c>
      <c r="F166" t="s">
        <v>1932</v>
      </c>
      <c r="G166">
        <v>100</v>
      </c>
      <c r="J166" s="12">
        <v>40000000</v>
      </c>
    </row>
    <row r="167" spans="1:14" s="13" customFormat="1" x14ac:dyDescent="0.3">
      <c r="A167" s="13">
        <v>180</v>
      </c>
      <c r="B167" s="13" t="s">
        <v>1933</v>
      </c>
      <c r="C167" s="13" t="s">
        <v>692</v>
      </c>
      <c r="D167" s="13" t="s">
        <v>1934</v>
      </c>
      <c r="E167" s="13" t="s">
        <v>20</v>
      </c>
      <c r="F167" s="13" t="s">
        <v>21</v>
      </c>
      <c r="G167" s="13" t="s">
        <v>20</v>
      </c>
      <c r="H167" s="15">
        <v>13756906</v>
      </c>
      <c r="I167" s="15">
        <v>0</v>
      </c>
      <c r="J167" s="15">
        <v>0</v>
      </c>
      <c r="K167" s="15"/>
      <c r="N167" s="16"/>
    </row>
    <row r="168" spans="1:14" x14ac:dyDescent="0.3">
      <c r="A168">
        <v>180</v>
      </c>
      <c r="B168" t="s">
        <v>1933</v>
      </c>
      <c r="C168" s="14" t="s">
        <v>692</v>
      </c>
      <c r="D168" t="s">
        <v>1934</v>
      </c>
      <c r="E168" s="14" t="s">
        <v>1935</v>
      </c>
      <c r="F168" t="s">
        <v>1936</v>
      </c>
      <c r="G168">
        <v>100</v>
      </c>
      <c r="J168" s="12">
        <v>0</v>
      </c>
    </row>
    <row r="169" spans="1:14" x14ac:dyDescent="0.3">
      <c r="A169">
        <v>180</v>
      </c>
      <c r="B169" t="s">
        <v>1933</v>
      </c>
      <c r="C169" s="14" t="s">
        <v>692</v>
      </c>
      <c r="D169" t="s">
        <v>1934</v>
      </c>
      <c r="E169" s="14" t="s">
        <v>1937</v>
      </c>
      <c r="F169" t="s">
        <v>1938</v>
      </c>
      <c r="G169">
        <v>0</v>
      </c>
      <c r="J169" s="12">
        <v>0</v>
      </c>
    </row>
    <row r="170" spans="1:14" x14ac:dyDescent="0.3">
      <c r="A170">
        <v>180</v>
      </c>
      <c r="B170" t="s">
        <v>1933</v>
      </c>
      <c r="C170" s="14" t="s">
        <v>692</v>
      </c>
      <c r="D170" t="s">
        <v>1934</v>
      </c>
      <c r="E170" s="14" t="s">
        <v>1939</v>
      </c>
      <c r="F170" t="s">
        <v>1940</v>
      </c>
      <c r="G170">
        <v>0</v>
      </c>
      <c r="J170" s="12">
        <v>0</v>
      </c>
    </row>
    <row r="171" spans="1:14" x14ac:dyDescent="0.3">
      <c r="A171">
        <v>180</v>
      </c>
      <c r="B171" t="s">
        <v>1933</v>
      </c>
      <c r="C171" s="14" t="s">
        <v>692</v>
      </c>
      <c r="D171" t="s">
        <v>1934</v>
      </c>
      <c r="E171" s="14" t="s">
        <v>1941</v>
      </c>
      <c r="F171" t="s">
        <v>1942</v>
      </c>
      <c r="G171">
        <v>100</v>
      </c>
      <c r="J171" s="12">
        <v>13756906</v>
      </c>
    </row>
    <row r="172" spans="1:14" s="13" customFormat="1" x14ac:dyDescent="0.3">
      <c r="A172" s="13">
        <v>181</v>
      </c>
      <c r="B172" s="13" t="s">
        <v>1933</v>
      </c>
      <c r="C172" s="13" t="s">
        <v>692</v>
      </c>
      <c r="D172" s="13" t="s">
        <v>1934</v>
      </c>
      <c r="E172" s="13" t="s">
        <v>20</v>
      </c>
      <c r="F172" s="13" t="s">
        <v>21</v>
      </c>
      <c r="G172" s="13" t="s">
        <v>20</v>
      </c>
      <c r="H172" s="15">
        <v>20000000</v>
      </c>
      <c r="I172" s="15">
        <v>0</v>
      </c>
      <c r="J172" s="15">
        <v>0</v>
      </c>
      <c r="K172" s="15"/>
      <c r="N172" s="16"/>
    </row>
    <row r="173" spans="1:14" x14ac:dyDescent="0.3">
      <c r="A173">
        <v>181</v>
      </c>
      <c r="B173" t="s">
        <v>1933</v>
      </c>
      <c r="C173" s="14" t="s">
        <v>692</v>
      </c>
      <c r="D173" t="s">
        <v>1934</v>
      </c>
      <c r="E173" s="14" t="s">
        <v>1935</v>
      </c>
      <c r="F173" t="s">
        <v>1936</v>
      </c>
      <c r="G173">
        <v>0</v>
      </c>
      <c r="J173" s="12">
        <v>0</v>
      </c>
    </row>
    <row r="174" spans="1:14" x14ac:dyDescent="0.3">
      <c r="A174">
        <v>181</v>
      </c>
      <c r="B174" t="s">
        <v>1933</v>
      </c>
      <c r="C174" s="14" t="s">
        <v>692</v>
      </c>
      <c r="D174" t="s">
        <v>1934</v>
      </c>
      <c r="E174" s="14" t="s">
        <v>1937</v>
      </c>
      <c r="F174" t="s">
        <v>1938</v>
      </c>
      <c r="G174">
        <v>0</v>
      </c>
      <c r="J174" s="12">
        <v>0</v>
      </c>
    </row>
    <row r="175" spans="1:14" x14ac:dyDescent="0.3">
      <c r="A175">
        <v>181</v>
      </c>
      <c r="B175" t="s">
        <v>1933</v>
      </c>
      <c r="C175" s="14" t="s">
        <v>692</v>
      </c>
      <c r="D175" t="s">
        <v>1934</v>
      </c>
      <c r="E175" s="14" t="s">
        <v>1939</v>
      </c>
      <c r="F175" t="s">
        <v>1940</v>
      </c>
      <c r="G175">
        <v>4</v>
      </c>
      <c r="J175" s="12">
        <v>20000000</v>
      </c>
    </row>
    <row r="176" spans="1:14" x14ac:dyDescent="0.3">
      <c r="A176">
        <v>181</v>
      </c>
      <c r="B176" t="s">
        <v>1933</v>
      </c>
      <c r="C176" s="14" t="s">
        <v>692</v>
      </c>
      <c r="D176" t="s">
        <v>1934</v>
      </c>
      <c r="E176" s="14" t="s">
        <v>1941</v>
      </c>
      <c r="F176" t="s">
        <v>1942</v>
      </c>
      <c r="G176">
        <v>0</v>
      </c>
      <c r="J176" s="12">
        <v>0</v>
      </c>
    </row>
    <row r="177" spans="1:14" s="13" customFormat="1" x14ac:dyDescent="0.3">
      <c r="A177" s="13">
        <v>182</v>
      </c>
      <c r="B177" s="13" t="s">
        <v>1933</v>
      </c>
      <c r="C177" s="13" t="s">
        <v>692</v>
      </c>
      <c r="D177" s="13" t="s">
        <v>1934</v>
      </c>
      <c r="E177" s="13" t="s">
        <v>20</v>
      </c>
      <c r="F177" s="13" t="s">
        <v>21</v>
      </c>
      <c r="G177" s="13" t="s">
        <v>20</v>
      </c>
      <c r="H177" s="15">
        <v>117513811</v>
      </c>
      <c r="I177" s="15">
        <v>0</v>
      </c>
      <c r="J177" s="15">
        <v>0</v>
      </c>
      <c r="K177" s="15"/>
      <c r="N177" s="16"/>
    </row>
    <row r="178" spans="1:14" x14ac:dyDescent="0.3">
      <c r="A178">
        <v>182</v>
      </c>
      <c r="B178" t="s">
        <v>1933</v>
      </c>
      <c r="C178" s="14" t="s">
        <v>692</v>
      </c>
      <c r="D178" t="s">
        <v>1934</v>
      </c>
      <c r="E178" s="14" t="s">
        <v>1935</v>
      </c>
      <c r="F178" t="s">
        <v>1936</v>
      </c>
      <c r="G178">
        <v>0</v>
      </c>
      <c r="J178" s="12">
        <v>0</v>
      </c>
    </row>
    <row r="179" spans="1:14" x14ac:dyDescent="0.3">
      <c r="A179">
        <v>182</v>
      </c>
      <c r="B179" t="s">
        <v>1933</v>
      </c>
      <c r="C179" s="14" t="s">
        <v>692</v>
      </c>
      <c r="D179" t="s">
        <v>1934</v>
      </c>
      <c r="E179" s="14" t="s">
        <v>1937</v>
      </c>
      <c r="F179" t="s">
        <v>1938</v>
      </c>
      <c r="G179" t="s">
        <v>1943</v>
      </c>
      <c r="J179" s="12">
        <v>117513811</v>
      </c>
      <c r="K179" s="12">
        <v>117000000</v>
      </c>
      <c r="L179">
        <v>0.1</v>
      </c>
    </row>
    <row r="180" spans="1:14" x14ac:dyDescent="0.3">
      <c r="A180">
        <v>182</v>
      </c>
      <c r="B180" t="s">
        <v>1933</v>
      </c>
      <c r="C180" s="14" t="s">
        <v>692</v>
      </c>
      <c r="D180" t="s">
        <v>1934</v>
      </c>
      <c r="E180" s="14" t="s">
        <v>1939</v>
      </c>
      <c r="F180" t="s">
        <v>1940</v>
      </c>
      <c r="G180">
        <v>0</v>
      </c>
      <c r="J180" s="12">
        <v>0</v>
      </c>
    </row>
    <row r="181" spans="1:14" x14ac:dyDescent="0.3">
      <c r="A181">
        <v>182</v>
      </c>
      <c r="B181" t="s">
        <v>1933</v>
      </c>
      <c r="C181" s="14" t="s">
        <v>692</v>
      </c>
      <c r="D181" t="s">
        <v>1934</v>
      </c>
      <c r="E181" s="14" t="s">
        <v>1941</v>
      </c>
      <c r="F181" t="s">
        <v>1942</v>
      </c>
      <c r="G181">
        <v>0</v>
      </c>
      <c r="J181" s="12">
        <v>0</v>
      </c>
    </row>
    <row r="182" spans="1:14" s="13" customFormat="1" x14ac:dyDescent="0.3">
      <c r="A182" s="13">
        <v>183</v>
      </c>
      <c r="B182" s="13" t="s">
        <v>1944</v>
      </c>
      <c r="C182" s="13" t="s">
        <v>1925</v>
      </c>
      <c r="D182" s="13" t="s">
        <v>1945</v>
      </c>
      <c r="E182" s="13" t="s">
        <v>20</v>
      </c>
      <c r="F182" s="13" t="s">
        <v>21</v>
      </c>
      <c r="G182" s="13" t="s">
        <v>20</v>
      </c>
      <c r="H182" s="15"/>
      <c r="I182" s="15">
        <v>0</v>
      </c>
      <c r="J182" s="15"/>
      <c r="K182" s="15"/>
      <c r="N182" s="16"/>
    </row>
    <row r="183" spans="1:14" x14ac:dyDescent="0.3">
      <c r="A183">
        <v>183</v>
      </c>
      <c r="B183" t="s">
        <v>1944</v>
      </c>
      <c r="C183" s="14" t="s">
        <v>1925</v>
      </c>
      <c r="D183" t="s">
        <v>1945</v>
      </c>
      <c r="E183" s="14" t="s">
        <v>1946</v>
      </c>
      <c r="F183" t="s">
        <v>1947</v>
      </c>
      <c r="G183">
        <v>0</v>
      </c>
      <c r="J183" s="12">
        <v>11005525</v>
      </c>
      <c r="K183" s="12">
        <v>11005525</v>
      </c>
      <c r="L183">
        <v>1</v>
      </c>
      <c r="M183" s="12">
        <v>11005525</v>
      </c>
      <c r="N183" s="12">
        <v>3668508</v>
      </c>
    </row>
    <row r="184" spans="1:14" x14ac:dyDescent="0.3">
      <c r="A184">
        <v>183</v>
      </c>
      <c r="B184" t="s">
        <v>1944</v>
      </c>
      <c r="C184" s="14" t="s">
        <v>1925</v>
      </c>
      <c r="D184" t="s">
        <v>1945</v>
      </c>
      <c r="E184" s="14" t="s">
        <v>1948</v>
      </c>
      <c r="F184" t="s">
        <v>1949</v>
      </c>
      <c r="G184">
        <v>12</v>
      </c>
      <c r="J184" s="12">
        <v>0</v>
      </c>
    </row>
    <row r="185" spans="1:14" s="13" customFormat="1" x14ac:dyDescent="0.3">
      <c r="A185" s="13">
        <v>183</v>
      </c>
      <c r="B185" s="13" t="s">
        <v>1950</v>
      </c>
      <c r="C185" s="13" t="s">
        <v>183</v>
      </c>
      <c r="D185" s="13" t="s">
        <v>1951</v>
      </c>
      <c r="E185" s="13" t="s">
        <v>20</v>
      </c>
      <c r="F185" s="13" t="s">
        <v>21</v>
      </c>
      <c r="G185" s="13" t="s">
        <v>20</v>
      </c>
      <c r="H185" s="15">
        <v>11005525</v>
      </c>
      <c r="I185" s="15">
        <v>0</v>
      </c>
      <c r="J185" s="15">
        <v>0</v>
      </c>
      <c r="K185" s="15"/>
      <c r="N185" s="16"/>
    </row>
    <row r="186" spans="1:14" x14ac:dyDescent="0.3">
      <c r="A186">
        <v>183</v>
      </c>
      <c r="B186" t="s">
        <v>1950</v>
      </c>
      <c r="C186" s="14" t="s">
        <v>183</v>
      </c>
      <c r="D186" t="s">
        <v>1951</v>
      </c>
      <c r="E186" s="14" t="s">
        <v>1952</v>
      </c>
      <c r="F186" t="s">
        <v>1953</v>
      </c>
      <c r="G186">
        <v>8</v>
      </c>
      <c r="J186" s="12">
        <v>11005525</v>
      </c>
    </row>
    <row r="187" spans="1:14" x14ac:dyDescent="0.3">
      <c r="A187">
        <v>183</v>
      </c>
      <c r="B187" t="s">
        <v>1950</v>
      </c>
      <c r="C187" s="14" t="s">
        <v>183</v>
      </c>
      <c r="D187" t="s">
        <v>1951</v>
      </c>
      <c r="E187" s="14" t="s">
        <v>1954</v>
      </c>
      <c r="F187" t="s">
        <v>1949</v>
      </c>
      <c r="G187">
        <v>8</v>
      </c>
      <c r="J187" s="12">
        <v>0</v>
      </c>
    </row>
    <row r="188" spans="1:14" s="13" customFormat="1" x14ac:dyDescent="0.3">
      <c r="A188" s="13">
        <v>184</v>
      </c>
      <c r="B188" s="13" t="s">
        <v>1955</v>
      </c>
      <c r="C188" s="13" t="s">
        <v>692</v>
      </c>
      <c r="D188" s="13" t="s">
        <v>1956</v>
      </c>
      <c r="E188" s="13" t="s">
        <v>20</v>
      </c>
      <c r="F188" s="13" t="s">
        <v>21</v>
      </c>
      <c r="G188" s="13" t="s">
        <v>20</v>
      </c>
      <c r="H188" s="15">
        <v>30000000</v>
      </c>
      <c r="I188" s="15">
        <v>0</v>
      </c>
      <c r="J188" s="15">
        <v>0</v>
      </c>
      <c r="K188" s="15"/>
      <c r="N188" s="16"/>
    </row>
    <row r="189" spans="1:14" x14ac:dyDescent="0.3">
      <c r="A189">
        <v>184</v>
      </c>
      <c r="B189" t="s">
        <v>1955</v>
      </c>
      <c r="C189" s="14" t="s">
        <v>692</v>
      </c>
      <c r="D189" t="s">
        <v>1956</v>
      </c>
      <c r="E189" s="14" t="s">
        <v>1957</v>
      </c>
      <c r="F189" t="s">
        <v>1958</v>
      </c>
      <c r="G189">
        <v>2</v>
      </c>
      <c r="J189" s="12">
        <v>5000000</v>
      </c>
      <c r="K189" s="12">
        <v>4794475</v>
      </c>
      <c r="L189">
        <v>1</v>
      </c>
      <c r="M189" s="12">
        <v>4794475</v>
      </c>
      <c r="N189" s="12">
        <v>1598159</v>
      </c>
    </row>
    <row r="190" spans="1:14" x14ac:dyDescent="0.3">
      <c r="A190">
        <v>184</v>
      </c>
      <c r="B190" t="s">
        <v>1955</v>
      </c>
      <c r="C190" s="14" t="s">
        <v>692</v>
      </c>
      <c r="D190" t="s">
        <v>1956</v>
      </c>
      <c r="E190" s="14" t="s">
        <v>1959</v>
      </c>
      <c r="F190" t="s">
        <v>1960</v>
      </c>
      <c r="G190">
        <v>2</v>
      </c>
      <c r="J190" s="12">
        <v>21000000</v>
      </c>
      <c r="K190" s="12">
        <v>5000000</v>
      </c>
      <c r="L190">
        <v>1</v>
      </c>
      <c r="M190" s="12">
        <v>5000000</v>
      </c>
      <c r="N190" s="12"/>
    </row>
    <row r="191" spans="1:14" x14ac:dyDescent="0.3">
      <c r="A191">
        <v>184</v>
      </c>
      <c r="B191" t="s">
        <v>1955</v>
      </c>
      <c r="C191" s="14" t="s">
        <v>692</v>
      </c>
      <c r="D191" t="s">
        <v>1956</v>
      </c>
      <c r="E191" s="14" t="s">
        <v>1961</v>
      </c>
      <c r="F191" t="s">
        <v>1962</v>
      </c>
      <c r="G191">
        <v>2</v>
      </c>
      <c r="J191" s="12">
        <v>4000000</v>
      </c>
      <c r="K191" s="12">
        <v>4000000</v>
      </c>
      <c r="L191">
        <v>1</v>
      </c>
      <c r="M191" s="12">
        <v>4000000</v>
      </c>
      <c r="N191" s="12">
        <v>1333333</v>
      </c>
    </row>
    <row r="192" spans="1:14" s="13" customFormat="1" x14ac:dyDescent="0.3">
      <c r="A192" s="13">
        <v>185</v>
      </c>
      <c r="B192" s="13" t="s">
        <v>1963</v>
      </c>
      <c r="C192" s="13" t="s">
        <v>183</v>
      </c>
      <c r="D192" s="13" t="s">
        <v>1964</v>
      </c>
      <c r="E192" s="13" t="s">
        <v>20</v>
      </c>
      <c r="F192" s="13" t="s">
        <v>21</v>
      </c>
      <c r="G192" s="13" t="s">
        <v>20</v>
      </c>
      <c r="H192" s="15">
        <v>14127072</v>
      </c>
      <c r="I192" s="15">
        <v>0</v>
      </c>
      <c r="J192" s="15">
        <v>0</v>
      </c>
      <c r="K192" s="15"/>
      <c r="N192" s="16"/>
    </row>
    <row r="193" spans="1:14" x14ac:dyDescent="0.3">
      <c r="A193">
        <v>185</v>
      </c>
      <c r="B193" t="s">
        <v>1963</v>
      </c>
      <c r="C193" s="14" t="s">
        <v>183</v>
      </c>
      <c r="D193" t="s">
        <v>1964</v>
      </c>
      <c r="E193" s="14" t="s">
        <v>1965</v>
      </c>
      <c r="F193" t="s">
        <v>1966</v>
      </c>
      <c r="G193" t="s">
        <v>421</v>
      </c>
      <c r="J193" s="12">
        <v>13952486</v>
      </c>
    </row>
    <row r="194" spans="1:14" x14ac:dyDescent="0.3">
      <c r="A194">
        <v>185</v>
      </c>
      <c r="B194" t="s">
        <v>1963</v>
      </c>
      <c r="C194" s="14" t="s">
        <v>183</v>
      </c>
      <c r="D194" t="s">
        <v>1964</v>
      </c>
      <c r="E194" s="14" t="s">
        <v>1967</v>
      </c>
      <c r="F194" t="s">
        <v>1962</v>
      </c>
      <c r="G194" t="s">
        <v>421</v>
      </c>
      <c r="J194" s="12">
        <v>174586</v>
      </c>
    </row>
    <row r="195" spans="1:14" s="13" customFormat="1" x14ac:dyDescent="0.3">
      <c r="A195" s="13">
        <v>186</v>
      </c>
      <c r="B195" s="13" t="s">
        <v>1968</v>
      </c>
      <c r="C195" s="13" t="s">
        <v>692</v>
      </c>
      <c r="D195" s="13" t="s">
        <v>1969</v>
      </c>
      <c r="E195" s="13" t="s">
        <v>20</v>
      </c>
      <c r="F195" s="13" t="s">
        <v>21</v>
      </c>
      <c r="G195" s="13" t="s">
        <v>20</v>
      </c>
      <c r="H195" s="15">
        <v>1375691</v>
      </c>
      <c r="I195" s="15">
        <v>0</v>
      </c>
      <c r="J195" s="15">
        <v>0</v>
      </c>
      <c r="K195" s="15"/>
      <c r="N195" s="16"/>
    </row>
    <row r="196" spans="1:14" x14ac:dyDescent="0.3">
      <c r="A196">
        <v>186</v>
      </c>
      <c r="B196" t="s">
        <v>1968</v>
      </c>
      <c r="C196" s="14" t="s">
        <v>692</v>
      </c>
      <c r="D196" t="s">
        <v>1969</v>
      </c>
      <c r="E196" s="14" t="s">
        <v>1970</v>
      </c>
      <c r="F196" t="s">
        <v>1971</v>
      </c>
      <c r="G196">
        <v>1</v>
      </c>
      <c r="J196" s="12">
        <v>1375691</v>
      </c>
    </row>
    <row r="197" spans="1:14" s="13" customFormat="1" x14ac:dyDescent="0.3">
      <c r="A197" s="13">
        <v>404</v>
      </c>
      <c r="B197" s="13" t="s">
        <v>1972</v>
      </c>
      <c r="C197" s="13" t="s">
        <v>692</v>
      </c>
      <c r="D197" s="13" t="s">
        <v>1973</v>
      </c>
      <c r="E197" s="13" t="s">
        <v>20</v>
      </c>
      <c r="F197" s="13" t="s">
        <v>21</v>
      </c>
      <c r="G197" s="13" t="s">
        <v>20</v>
      </c>
      <c r="H197" s="15">
        <v>100000000</v>
      </c>
      <c r="I197" s="15">
        <v>41604000</v>
      </c>
      <c r="J197" s="15"/>
      <c r="K197" s="15"/>
      <c r="N197" s="16"/>
    </row>
    <row r="198" spans="1:14" x14ac:dyDescent="0.3">
      <c r="A198">
        <v>404</v>
      </c>
      <c r="B198" t="s">
        <v>1972</v>
      </c>
      <c r="C198" s="14" t="s">
        <v>692</v>
      </c>
      <c r="D198" t="s">
        <v>1973</v>
      </c>
      <c r="E198" s="14" t="s">
        <v>1974</v>
      </c>
      <c r="F198" t="s">
        <v>1975</v>
      </c>
      <c r="G198">
        <v>1</v>
      </c>
      <c r="J198" s="12">
        <v>70000000</v>
      </c>
      <c r="K198" s="12">
        <v>64902000</v>
      </c>
      <c r="M198" s="12">
        <v>64902000</v>
      </c>
      <c r="N198" s="12">
        <v>17751000</v>
      </c>
    </row>
    <row r="199" spans="1:14" x14ac:dyDescent="0.3">
      <c r="A199">
        <v>404</v>
      </c>
      <c r="B199" t="s">
        <v>1972</v>
      </c>
      <c r="C199" s="14" t="s">
        <v>692</v>
      </c>
      <c r="D199" t="s">
        <v>1973</v>
      </c>
      <c r="E199" s="14" t="s">
        <v>1976</v>
      </c>
      <c r="F199" t="s">
        <v>1977</v>
      </c>
      <c r="G199">
        <v>1</v>
      </c>
      <c r="J199" s="12">
        <v>10000000</v>
      </c>
      <c r="M199" s="12"/>
      <c r="N199" s="12"/>
    </row>
    <row r="200" spans="1:14" x14ac:dyDescent="0.3">
      <c r="A200">
        <v>404</v>
      </c>
      <c r="B200" t="s">
        <v>1972</v>
      </c>
      <c r="C200" s="14" t="s">
        <v>692</v>
      </c>
      <c r="D200" t="s">
        <v>1973</v>
      </c>
      <c r="E200" s="14" t="s">
        <v>1978</v>
      </c>
      <c r="F200" t="s">
        <v>1979</v>
      </c>
      <c r="G200">
        <v>1</v>
      </c>
      <c r="J200" s="12">
        <v>20000000</v>
      </c>
      <c r="M200" s="12"/>
      <c r="N200" s="12"/>
    </row>
    <row r="201" spans="1:14" s="13" customFormat="1" x14ac:dyDescent="0.3">
      <c r="A201" s="13">
        <v>415</v>
      </c>
      <c r="B201" s="13" t="s">
        <v>1980</v>
      </c>
      <c r="C201" s="13" t="s">
        <v>18</v>
      </c>
      <c r="D201" s="13" t="s">
        <v>1981</v>
      </c>
      <c r="E201" s="13" t="s">
        <v>20</v>
      </c>
      <c r="F201" s="13" t="s">
        <v>21</v>
      </c>
      <c r="G201" s="13" t="s">
        <v>20</v>
      </c>
      <c r="H201" s="15">
        <v>105375419</v>
      </c>
      <c r="I201" s="15">
        <v>97789000</v>
      </c>
      <c r="J201" s="15">
        <v>0</v>
      </c>
      <c r="K201" s="15"/>
      <c r="N201" s="16"/>
    </row>
    <row r="202" spans="1:14" x14ac:dyDescent="0.3">
      <c r="A202">
        <v>415</v>
      </c>
      <c r="B202" t="s">
        <v>1980</v>
      </c>
      <c r="C202" s="14" t="s">
        <v>18</v>
      </c>
      <c r="D202" t="s">
        <v>1981</v>
      </c>
      <c r="E202" s="14" t="s">
        <v>1982</v>
      </c>
      <c r="F202" t="s">
        <v>1983</v>
      </c>
      <c r="G202">
        <v>20</v>
      </c>
      <c r="J202" s="12">
        <v>42000000</v>
      </c>
      <c r="K202" s="12">
        <v>24935000</v>
      </c>
      <c r="L202">
        <v>6</v>
      </c>
      <c r="M202" s="12">
        <v>24935000</v>
      </c>
      <c r="N202" s="12">
        <v>9975000</v>
      </c>
    </row>
    <row r="203" spans="1:14" x14ac:dyDescent="0.3">
      <c r="A203">
        <v>415</v>
      </c>
      <c r="B203" t="s">
        <v>1980</v>
      </c>
      <c r="C203" s="14" t="s">
        <v>18</v>
      </c>
      <c r="D203" t="s">
        <v>1981</v>
      </c>
      <c r="E203" s="14" t="s">
        <v>1984</v>
      </c>
      <c r="F203" t="s">
        <v>1985</v>
      </c>
      <c r="G203">
        <v>20</v>
      </c>
      <c r="J203" s="12">
        <v>58000000</v>
      </c>
      <c r="K203" s="12">
        <v>37854000</v>
      </c>
      <c r="L203">
        <v>6</v>
      </c>
      <c r="M203" s="12">
        <v>37854000</v>
      </c>
      <c r="N203" s="12">
        <v>9324000</v>
      </c>
    </row>
    <row r="204" spans="1:14" x14ac:dyDescent="0.3">
      <c r="A204">
        <v>415</v>
      </c>
      <c r="B204" t="s">
        <v>1980</v>
      </c>
      <c r="C204" s="14" t="s">
        <v>18</v>
      </c>
      <c r="D204" t="s">
        <v>1981</v>
      </c>
      <c r="E204" s="14" t="s">
        <v>1986</v>
      </c>
      <c r="F204" t="s">
        <v>1777</v>
      </c>
      <c r="G204">
        <v>20</v>
      </c>
      <c r="J204" s="12">
        <v>375419</v>
      </c>
      <c r="M204" s="12"/>
      <c r="N204" s="12"/>
    </row>
    <row r="205" spans="1:14" x14ac:dyDescent="0.3">
      <c r="A205">
        <v>415</v>
      </c>
      <c r="B205" t="s">
        <v>1980</v>
      </c>
      <c r="C205" s="14" t="s">
        <v>18</v>
      </c>
      <c r="D205" t="s">
        <v>1981</v>
      </c>
      <c r="E205" s="14" t="s">
        <v>1987</v>
      </c>
      <c r="F205" t="s">
        <v>1988</v>
      </c>
      <c r="G205">
        <v>20</v>
      </c>
      <c r="J205" s="12">
        <v>5000000</v>
      </c>
      <c r="M205" s="12"/>
      <c r="N205" s="12"/>
    </row>
    <row r="206" spans="1:14" s="13" customFormat="1" x14ac:dyDescent="0.3">
      <c r="A206" s="13">
        <v>416</v>
      </c>
      <c r="B206" s="13" t="s">
        <v>1989</v>
      </c>
      <c r="C206" s="13" t="s">
        <v>183</v>
      </c>
      <c r="D206" s="13" t="s">
        <v>1990</v>
      </c>
      <c r="E206" s="13" t="s">
        <v>20</v>
      </c>
      <c r="F206" s="13" t="s">
        <v>21</v>
      </c>
      <c r="G206" s="13" t="s">
        <v>20</v>
      </c>
      <c r="H206" s="15">
        <v>94352332</v>
      </c>
      <c r="I206" s="15">
        <v>91316000</v>
      </c>
      <c r="J206" s="15">
        <v>0</v>
      </c>
      <c r="K206" s="15"/>
      <c r="N206" s="16"/>
    </row>
    <row r="207" spans="1:14" x14ac:dyDescent="0.3">
      <c r="A207">
        <v>416</v>
      </c>
      <c r="B207" t="s">
        <v>1989</v>
      </c>
      <c r="C207" s="14" t="s">
        <v>183</v>
      </c>
      <c r="D207" t="s">
        <v>1990</v>
      </c>
      <c r="E207" s="14" t="s">
        <v>1991</v>
      </c>
      <c r="F207" t="s">
        <v>1992</v>
      </c>
      <c r="G207">
        <v>3</v>
      </c>
      <c r="J207" s="12">
        <v>2000000</v>
      </c>
      <c r="M207" s="12"/>
      <c r="N207" s="12"/>
    </row>
    <row r="208" spans="1:14" x14ac:dyDescent="0.3">
      <c r="A208">
        <v>416</v>
      </c>
      <c r="B208" t="s">
        <v>1989</v>
      </c>
      <c r="C208" s="14" t="s">
        <v>183</v>
      </c>
      <c r="D208" t="s">
        <v>1990</v>
      </c>
      <c r="E208" s="14" t="s">
        <v>1993</v>
      </c>
      <c r="F208" t="s">
        <v>1777</v>
      </c>
      <c r="G208">
        <v>3</v>
      </c>
      <c r="J208" s="12">
        <v>1000000</v>
      </c>
      <c r="M208" s="12"/>
      <c r="N208" s="12"/>
    </row>
    <row r="209" spans="1:14" x14ac:dyDescent="0.3">
      <c r="A209">
        <v>416</v>
      </c>
      <c r="B209" t="s">
        <v>1989</v>
      </c>
      <c r="C209" s="14" t="s">
        <v>183</v>
      </c>
      <c r="D209" t="s">
        <v>1990</v>
      </c>
      <c r="E209" s="14" t="s">
        <v>1994</v>
      </c>
      <c r="F209" t="s">
        <v>1995</v>
      </c>
      <c r="G209">
        <v>3</v>
      </c>
      <c r="J209" s="12">
        <v>24000000</v>
      </c>
      <c r="K209" s="12">
        <v>23933668</v>
      </c>
      <c r="L209">
        <v>1</v>
      </c>
      <c r="M209" s="12">
        <v>23933668</v>
      </c>
      <c r="N209" s="12">
        <v>7500000</v>
      </c>
    </row>
    <row r="210" spans="1:14" x14ac:dyDescent="0.3">
      <c r="A210">
        <v>416</v>
      </c>
      <c r="B210" t="s">
        <v>1989</v>
      </c>
      <c r="C210" s="14" t="s">
        <v>183</v>
      </c>
      <c r="D210" t="s">
        <v>1990</v>
      </c>
      <c r="E210" s="14" t="s">
        <v>1996</v>
      </c>
      <c r="F210" t="s">
        <v>1997</v>
      </c>
      <c r="G210">
        <v>3</v>
      </c>
      <c r="J210" s="12">
        <v>45000000</v>
      </c>
      <c r="K210" s="12">
        <v>45000000</v>
      </c>
      <c r="L210">
        <v>1</v>
      </c>
      <c r="M210" s="12">
        <v>45000000</v>
      </c>
      <c r="N210" s="12">
        <v>14028200</v>
      </c>
    </row>
    <row r="211" spans="1:14" x14ac:dyDescent="0.3">
      <c r="A211">
        <v>416</v>
      </c>
      <c r="B211" t="s">
        <v>1989</v>
      </c>
      <c r="C211" s="14" t="s">
        <v>183</v>
      </c>
      <c r="D211" t="s">
        <v>1990</v>
      </c>
      <c r="E211" s="14" t="s">
        <v>1998</v>
      </c>
      <c r="F211" t="s">
        <v>1999</v>
      </c>
      <c r="G211">
        <v>3</v>
      </c>
      <c r="J211" s="12">
        <v>22352332</v>
      </c>
      <c r="K211" s="12">
        <v>22352332</v>
      </c>
      <c r="L211">
        <v>1</v>
      </c>
      <c r="M211" s="12">
        <v>22352332</v>
      </c>
      <c r="N211" s="12">
        <v>7500000</v>
      </c>
    </row>
    <row r="212" spans="1:14" s="13" customFormat="1" x14ac:dyDescent="0.3">
      <c r="A212" s="13">
        <v>417</v>
      </c>
      <c r="B212" s="13" t="s">
        <v>2000</v>
      </c>
      <c r="C212" s="13" t="s">
        <v>692</v>
      </c>
      <c r="D212" s="13" t="s">
        <v>2001</v>
      </c>
      <c r="E212" s="13" t="s">
        <v>20</v>
      </c>
      <c r="F212" s="13" t="s">
        <v>21</v>
      </c>
      <c r="G212" s="13" t="s">
        <v>20</v>
      </c>
      <c r="H212" s="15">
        <v>40000000</v>
      </c>
      <c r="I212" s="15">
        <v>22195000</v>
      </c>
      <c r="J212" s="15"/>
      <c r="K212" s="15"/>
      <c r="N212" s="16"/>
    </row>
    <row r="213" spans="1:14" x14ac:dyDescent="0.3">
      <c r="A213">
        <v>417</v>
      </c>
      <c r="B213" t="s">
        <v>2000</v>
      </c>
      <c r="C213" s="14" t="s">
        <v>692</v>
      </c>
      <c r="D213" t="s">
        <v>2001</v>
      </c>
      <c r="E213" s="14" t="s">
        <v>2002</v>
      </c>
      <c r="F213" t="s">
        <v>1999</v>
      </c>
      <c r="G213">
        <v>50</v>
      </c>
      <c r="J213" s="12">
        <v>6000000</v>
      </c>
    </row>
    <row r="214" spans="1:14" x14ac:dyDescent="0.3">
      <c r="A214">
        <v>417</v>
      </c>
      <c r="B214" t="s">
        <v>2000</v>
      </c>
      <c r="C214" s="14" t="s">
        <v>692</v>
      </c>
      <c r="D214" t="s">
        <v>2001</v>
      </c>
      <c r="E214" s="14" t="s">
        <v>2003</v>
      </c>
      <c r="F214" t="s">
        <v>2004</v>
      </c>
      <c r="G214">
        <v>50</v>
      </c>
      <c r="J214" s="12">
        <v>2000000</v>
      </c>
    </row>
    <row r="215" spans="1:14" x14ac:dyDescent="0.3">
      <c r="A215">
        <v>417</v>
      </c>
      <c r="B215" t="s">
        <v>2000</v>
      </c>
      <c r="C215" s="14" t="s">
        <v>692</v>
      </c>
      <c r="D215" t="s">
        <v>2001</v>
      </c>
      <c r="E215" s="14" t="s">
        <v>2005</v>
      </c>
      <c r="F215" t="s">
        <v>2006</v>
      </c>
      <c r="G215">
        <v>50</v>
      </c>
      <c r="J215" s="12">
        <v>30000000</v>
      </c>
      <c r="K215" s="12">
        <v>22195000</v>
      </c>
      <c r="L215">
        <v>10</v>
      </c>
      <c r="M215" s="12">
        <v>22195000</v>
      </c>
      <c r="N215" s="12">
        <v>13317000</v>
      </c>
    </row>
    <row r="216" spans="1:14" x14ac:dyDescent="0.3">
      <c r="A216">
        <v>417</v>
      </c>
      <c r="B216" t="s">
        <v>2000</v>
      </c>
      <c r="C216" s="14" t="s">
        <v>692</v>
      </c>
      <c r="D216" t="s">
        <v>2001</v>
      </c>
      <c r="E216" s="14" t="s">
        <v>2007</v>
      </c>
      <c r="F216" t="s">
        <v>2008</v>
      </c>
      <c r="G216">
        <v>50</v>
      </c>
      <c r="J216" s="12">
        <v>2000000</v>
      </c>
    </row>
    <row r="217" spans="1:14" s="13" customFormat="1" x14ac:dyDescent="0.3">
      <c r="A217" s="13">
        <v>418</v>
      </c>
      <c r="B217" s="13" t="s">
        <v>2009</v>
      </c>
      <c r="C217" s="13" t="s">
        <v>1746</v>
      </c>
      <c r="D217" s="13" t="s">
        <v>2010</v>
      </c>
      <c r="E217" s="13" t="s">
        <v>20</v>
      </c>
      <c r="F217" s="13" t="s">
        <v>21</v>
      </c>
      <c r="G217" s="13" t="s">
        <v>20</v>
      </c>
      <c r="H217" s="15">
        <v>90000000</v>
      </c>
      <c r="I217" s="15">
        <v>32400000</v>
      </c>
      <c r="J217" s="15"/>
      <c r="K217" s="15"/>
      <c r="N217" s="16"/>
    </row>
    <row r="218" spans="1:14" x14ac:dyDescent="0.3">
      <c r="A218">
        <v>418</v>
      </c>
      <c r="B218" t="s">
        <v>2009</v>
      </c>
      <c r="C218" s="14" t="s">
        <v>1746</v>
      </c>
      <c r="D218" t="s">
        <v>2010</v>
      </c>
      <c r="E218" s="14" t="s">
        <v>2011</v>
      </c>
      <c r="F218" t="s">
        <v>2012</v>
      </c>
      <c r="G218">
        <v>117</v>
      </c>
      <c r="J218" s="12">
        <v>90000000</v>
      </c>
      <c r="K218" s="12">
        <v>32400000</v>
      </c>
      <c r="L218">
        <v>30</v>
      </c>
      <c r="M218" s="12">
        <v>32400000</v>
      </c>
      <c r="N218" s="12">
        <v>10800000</v>
      </c>
    </row>
    <row r="219" spans="1:14" s="13" customFormat="1" x14ac:dyDescent="0.3">
      <c r="A219" s="13">
        <v>419</v>
      </c>
      <c r="B219" s="13" t="s">
        <v>2013</v>
      </c>
      <c r="C219" s="13" t="s">
        <v>1856</v>
      </c>
      <c r="D219" s="13" t="s">
        <v>2014</v>
      </c>
      <c r="E219" s="13" t="s">
        <v>20</v>
      </c>
      <c r="F219" s="13" t="s">
        <v>21</v>
      </c>
      <c r="G219" s="13" t="s">
        <v>20</v>
      </c>
      <c r="H219" s="15">
        <v>20000000</v>
      </c>
      <c r="I219" s="15">
        <v>0</v>
      </c>
      <c r="J219" s="15"/>
      <c r="K219" s="15"/>
      <c r="N219" s="16"/>
    </row>
    <row r="220" spans="1:14" x14ac:dyDescent="0.3">
      <c r="A220">
        <v>419</v>
      </c>
      <c r="B220" t="s">
        <v>2013</v>
      </c>
      <c r="C220" s="14" t="s">
        <v>1856</v>
      </c>
      <c r="D220" t="s">
        <v>2014</v>
      </c>
      <c r="E220" s="14" t="s">
        <v>2015</v>
      </c>
      <c r="F220" t="s">
        <v>2016</v>
      </c>
      <c r="G220">
        <v>12</v>
      </c>
      <c r="J220" s="12">
        <v>20000000</v>
      </c>
      <c r="K220" s="12">
        <v>20000000</v>
      </c>
      <c r="L220">
        <v>4</v>
      </c>
      <c r="M220" s="12">
        <v>20000000</v>
      </c>
      <c r="N220" s="12">
        <v>3333333</v>
      </c>
    </row>
  </sheetData>
  <autoFilter ref="A2:O220" xr:uid="{82EE7526-EE2E-4DED-A511-8923BABF4B9E}"/>
  <mergeCells count="2">
    <mergeCell ref="A1:K1"/>
    <mergeCell ref="L1:O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D0688-7383-441D-B455-4ACC26F3285B}">
  <dimension ref="A1:O57"/>
  <sheetViews>
    <sheetView workbookViewId="0">
      <pane ySplit="2" topLeftCell="A46" activePane="bottomLeft" state="frozen"/>
      <selection pane="bottomLeft" activeCell="D60" sqref="D6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 min="15" max="15" width="23"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211</v>
      </c>
      <c r="B3" s="13" t="s">
        <v>2017</v>
      </c>
      <c r="C3" s="13" t="s">
        <v>2018</v>
      </c>
      <c r="D3" s="13" t="s">
        <v>2019</v>
      </c>
      <c r="E3" s="13" t="s">
        <v>20</v>
      </c>
      <c r="F3" s="13" t="s">
        <v>21</v>
      </c>
      <c r="G3" s="13" t="s">
        <v>20</v>
      </c>
      <c r="H3" s="15">
        <v>40000000</v>
      </c>
      <c r="I3" s="15"/>
      <c r="J3" s="15"/>
      <c r="K3" s="15"/>
      <c r="N3" s="16"/>
    </row>
    <row r="4" spans="1:15" x14ac:dyDescent="0.3">
      <c r="A4">
        <v>211</v>
      </c>
      <c r="B4" t="s">
        <v>2017</v>
      </c>
      <c r="C4" s="14" t="s">
        <v>2018</v>
      </c>
      <c r="D4" t="s">
        <v>2019</v>
      </c>
      <c r="E4" s="14" t="s">
        <v>2020</v>
      </c>
      <c r="F4" t="s">
        <v>2021</v>
      </c>
      <c r="G4">
        <v>8</v>
      </c>
      <c r="J4" s="12">
        <v>40000000</v>
      </c>
    </row>
    <row r="5" spans="1:15" s="13" customFormat="1" x14ac:dyDescent="0.3">
      <c r="A5" s="13">
        <v>212</v>
      </c>
      <c r="B5" s="13" t="s">
        <v>2022</v>
      </c>
      <c r="C5" s="13" t="s">
        <v>2023</v>
      </c>
      <c r="D5" s="13" t="s">
        <v>2024</v>
      </c>
      <c r="E5" s="13" t="s">
        <v>20</v>
      </c>
      <c r="F5" s="13" t="s">
        <v>21</v>
      </c>
      <c r="G5" s="13" t="s">
        <v>20</v>
      </c>
      <c r="H5" s="15">
        <v>7631000000</v>
      </c>
      <c r="I5" s="15">
        <v>1452467070</v>
      </c>
      <c r="J5" s="15"/>
      <c r="K5" s="15"/>
      <c r="N5" s="16"/>
    </row>
    <row r="6" spans="1:15" x14ac:dyDescent="0.3">
      <c r="A6">
        <v>212</v>
      </c>
      <c r="B6" t="s">
        <v>2022</v>
      </c>
      <c r="C6" s="14" t="s">
        <v>2023</v>
      </c>
      <c r="D6" t="s">
        <v>2024</v>
      </c>
      <c r="E6" s="14" t="s">
        <v>2025</v>
      </c>
      <c r="F6" t="s">
        <v>2026</v>
      </c>
      <c r="G6">
        <v>1</v>
      </c>
      <c r="J6" s="12">
        <v>31142271</v>
      </c>
      <c r="K6" s="12">
        <v>31142271</v>
      </c>
    </row>
    <row r="7" spans="1:15" x14ac:dyDescent="0.3">
      <c r="A7">
        <v>212</v>
      </c>
      <c r="B7" t="s">
        <v>2022</v>
      </c>
      <c r="C7" s="14" t="s">
        <v>2023</v>
      </c>
      <c r="D7" t="s">
        <v>2024</v>
      </c>
      <c r="E7" s="14" t="s">
        <v>2025</v>
      </c>
      <c r="F7" t="s">
        <v>2026</v>
      </c>
      <c r="G7">
        <v>12</v>
      </c>
      <c r="J7" s="12">
        <v>2906000000</v>
      </c>
    </row>
    <row r="8" spans="1:15" x14ac:dyDescent="0.3">
      <c r="A8">
        <v>212</v>
      </c>
      <c r="B8" t="s">
        <v>2022</v>
      </c>
      <c r="C8" s="14" t="s">
        <v>2023</v>
      </c>
      <c r="D8" t="s">
        <v>2024</v>
      </c>
      <c r="E8" s="14" t="s">
        <v>2027</v>
      </c>
      <c r="F8" t="s">
        <v>2028</v>
      </c>
      <c r="G8">
        <v>1</v>
      </c>
      <c r="J8" s="12">
        <v>0</v>
      </c>
    </row>
    <row r="9" spans="1:15" x14ac:dyDescent="0.3">
      <c r="A9">
        <v>212</v>
      </c>
      <c r="B9" t="s">
        <v>2022</v>
      </c>
      <c r="C9" s="14" t="s">
        <v>2023</v>
      </c>
      <c r="D9" t="s">
        <v>2024</v>
      </c>
      <c r="E9" s="14" t="s">
        <v>2029</v>
      </c>
      <c r="F9" t="s">
        <v>2030</v>
      </c>
      <c r="G9">
        <v>1</v>
      </c>
      <c r="J9" s="12">
        <v>1075000000</v>
      </c>
    </row>
    <row r="10" spans="1:15" x14ac:dyDescent="0.3">
      <c r="A10">
        <v>212</v>
      </c>
      <c r="B10" t="s">
        <v>2022</v>
      </c>
      <c r="C10" s="14" t="s">
        <v>2023</v>
      </c>
      <c r="D10" t="s">
        <v>2024</v>
      </c>
      <c r="E10" s="14" t="s">
        <v>2031</v>
      </c>
      <c r="F10" t="s">
        <v>2032</v>
      </c>
      <c r="G10">
        <v>1</v>
      </c>
      <c r="J10" s="12">
        <v>950000000</v>
      </c>
      <c r="K10" s="12">
        <v>76131576</v>
      </c>
    </row>
    <row r="11" spans="1:15" x14ac:dyDescent="0.3">
      <c r="A11">
        <v>212</v>
      </c>
      <c r="B11" t="s">
        <v>2022</v>
      </c>
      <c r="C11" s="14" t="s">
        <v>2023</v>
      </c>
      <c r="D11" t="s">
        <v>2024</v>
      </c>
      <c r="E11" s="14" t="s">
        <v>2033</v>
      </c>
      <c r="F11" t="s">
        <v>2034</v>
      </c>
      <c r="G11">
        <v>1</v>
      </c>
      <c r="J11" s="12">
        <v>800000000</v>
      </c>
    </row>
    <row r="12" spans="1:15" x14ac:dyDescent="0.3">
      <c r="A12">
        <v>212</v>
      </c>
      <c r="B12" t="s">
        <v>2022</v>
      </c>
      <c r="C12" s="14" t="s">
        <v>2023</v>
      </c>
      <c r="D12" t="s">
        <v>2024</v>
      </c>
      <c r="E12" s="14" t="s">
        <v>2035</v>
      </c>
      <c r="F12" t="s">
        <v>2036</v>
      </c>
      <c r="G12">
        <v>1</v>
      </c>
      <c r="J12" s="12">
        <v>1900000000</v>
      </c>
      <c r="K12" s="12">
        <v>1660436997</v>
      </c>
      <c r="L12">
        <v>1</v>
      </c>
      <c r="M12">
        <v>931271061</v>
      </c>
      <c r="O12" t="s">
        <v>2037</v>
      </c>
    </row>
    <row r="13" spans="1:15" x14ac:dyDescent="0.3">
      <c r="A13">
        <v>212</v>
      </c>
      <c r="B13" t="s">
        <v>2022</v>
      </c>
      <c r="C13" s="14" t="s">
        <v>2023</v>
      </c>
      <c r="D13" t="s">
        <v>2024</v>
      </c>
      <c r="E13" s="14" t="s">
        <v>2035</v>
      </c>
      <c r="F13" t="s">
        <v>2036</v>
      </c>
      <c r="G13">
        <v>12</v>
      </c>
    </row>
    <row r="14" spans="1:15" s="13" customFormat="1" x14ac:dyDescent="0.3">
      <c r="A14" s="13">
        <v>213</v>
      </c>
      <c r="B14" s="13" t="s">
        <v>2022</v>
      </c>
      <c r="C14" s="13" t="s">
        <v>2023</v>
      </c>
      <c r="D14" s="13" t="s">
        <v>2024</v>
      </c>
      <c r="E14" s="13" t="s">
        <v>20</v>
      </c>
      <c r="F14" s="13" t="s">
        <v>21</v>
      </c>
      <c r="G14" s="13" t="s">
        <v>20</v>
      </c>
      <c r="H14" s="15">
        <v>60000000</v>
      </c>
      <c r="I14" s="15">
        <v>0</v>
      </c>
      <c r="J14" s="15"/>
      <c r="K14" s="15"/>
      <c r="N14" s="16"/>
    </row>
    <row r="15" spans="1:15" x14ac:dyDescent="0.3">
      <c r="A15">
        <v>213</v>
      </c>
      <c r="B15" t="s">
        <v>2022</v>
      </c>
      <c r="C15" s="14" t="s">
        <v>2023</v>
      </c>
      <c r="D15" t="s">
        <v>2024</v>
      </c>
      <c r="E15" s="14" t="s">
        <v>2038</v>
      </c>
      <c r="F15" t="s">
        <v>2039</v>
      </c>
      <c r="G15">
        <v>11</v>
      </c>
      <c r="J15" s="12">
        <v>0</v>
      </c>
    </row>
    <row r="16" spans="1:15" x14ac:dyDescent="0.3">
      <c r="A16">
        <v>213</v>
      </c>
      <c r="B16" t="s">
        <v>2022</v>
      </c>
      <c r="C16" s="14" t="s">
        <v>2023</v>
      </c>
      <c r="D16" t="s">
        <v>2024</v>
      </c>
      <c r="E16" s="14" t="s">
        <v>2040</v>
      </c>
      <c r="F16" t="s">
        <v>2041</v>
      </c>
      <c r="G16">
        <v>0</v>
      </c>
      <c r="J16" s="12">
        <v>60000000</v>
      </c>
      <c r="K16" s="12">
        <v>8230000</v>
      </c>
    </row>
    <row r="17" spans="1:15" s="13" customFormat="1" x14ac:dyDescent="0.3">
      <c r="A17" s="13">
        <v>214</v>
      </c>
      <c r="B17" s="13" t="s">
        <v>2042</v>
      </c>
      <c r="C17" s="13" t="s">
        <v>2043</v>
      </c>
      <c r="D17" s="13" t="s">
        <v>2044</v>
      </c>
      <c r="E17" s="13" t="s">
        <v>20</v>
      </c>
      <c r="F17" s="13" t="s">
        <v>21</v>
      </c>
      <c r="G17" s="13" t="s">
        <v>20</v>
      </c>
      <c r="H17" s="15">
        <v>85000000</v>
      </c>
      <c r="I17" s="15">
        <v>29893336</v>
      </c>
      <c r="J17" s="15"/>
      <c r="K17" s="15"/>
      <c r="N17" s="16"/>
    </row>
    <row r="18" spans="1:15" x14ac:dyDescent="0.3">
      <c r="A18">
        <v>214</v>
      </c>
      <c r="B18" t="s">
        <v>2042</v>
      </c>
      <c r="C18" s="14" t="s">
        <v>2043</v>
      </c>
      <c r="D18" t="s">
        <v>2044</v>
      </c>
      <c r="E18" s="14" t="s">
        <v>2045</v>
      </c>
      <c r="F18" t="s">
        <v>2046</v>
      </c>
      <c r="G18">
        <v>1</v>
      </c>
      <c r="J18" s="12">
        <v>55000000</v>
      </c>
    </row>
    <row r="19" spans="1:15" x14ac:dyDescent="0.3">
      <c r="A19">
        <v>214</v>
      </c>
      <c r="B19" t="s">
        <v>2042</v>
      </c>
      <c r="C19" s="14" t="s">
        <v>2043</v>
      </c>
      <c r="D19" t="s">
        <v>2044</v>
      </c>
      <c r="E19" s="14" t="s">
        <v>2045</v>
      </c>
      <c r="F19" t="s">
        <v>2046</v>
      </c>
      <c r="G19">
        <v>6</v>
      </c>
      <c r="J19" s="12">
        <v>30000000</v>
      </c>
      <c r="K19" s="12">
        <v>29893336</v>
      </c>
    </row>
    <row r="20" spans="1:15" s="13" customFormat="1" x14ac:dyDescent="0.3">
      <c r="A20" s="13">
        <v>215</v>
      </c>
      <c r="B20" s="13" t="s">
        <v>2047</v>
      </c>
      <c r="C20" s="13" t="s">
        <v>2048</v>
      </c>
      <c r="D20" s="13" t="s">
        <v>2049</v>
      </c>
      <c r="E20" s="13" t="s">
        <v>20</v>
      </c>
      <c r="F20" s="13" t="s">
        <v>21</v>
      </c>
      <c r="G20" s="13" t="s">
        <v>20</v>
      </c>
      <c r="H20" s="15">
        <v>95000000</v>
      </c>
      <c r="I20" s="15">
        <v>38240776</v>
      </c>
      <c r="J20" s="15"/>
      <c r="K20" s="15"/>
      <c r="N20" s="16"/>
    </row>
    <row r="21" spans="1:15" x14ac:dyDescent="0.3">
      <c r="A21">
        <v>215</v>
      </c>
      <c r="B21" t="s">
        <v>2047</v>
      </c>
      <c r="C21" s="14" t="s">
        <v>2048</v>
      </c>
      <c r="D21" t="s">
        <v>2049</v>
      </c>
      <c r="E21" s="14" t="s">
        <v>2050</v>
      </c>
      <c r="F21" t="s">
        <v>2051</v>
      </c>
      <c r="G21">
        <v>1</v>
      </c>
      <c r="J21" s="12">
        <v>55000000</v>
      </c>
    </row>
    <row r="22" spans="1:15" x14ac:dyDescent="0.3">
      <c r="A22">
        <v>215</v>
      </c>
      <c r="B22" t="s">
        <v>2047</v>
      </c>
      <c r="C22" s="14" t="s">
        <v>2048</v>
      </c>
      <c r="D22" t="s">
        <v>2049</v>
      </c>
      <c r="E22" s="14" t="s">
        <v>2050</v>
      </c>
      <c r="F22" t="s">
        <v>2051</v>
      </c>
      <c r="G22">
        <v>7</v>
      </c>
      <c r="J22" s="12">
        <v>40000000</v>
      </c>
      <c r="K22" s="12">
        <v>38240776</v>
      </c>
    </row>
    <row r="23" spans="1:15" s="13" customFormat="1" x14ac:dyDescent="0.3">
      <c r="A23" s="13">
        <v>216</v>
      </c>
      <c r="B23" s="13" t="s">
        <v>2052</v>
      </c>
      <c r="C23" s="13" t="s">
        <v>2053</v>
      </c>
      <c r="D23" s="13" t="s">
        <v>2054</v>
      </c>
      <c r="E23" s="13" t="s">
        <v>20</v>
      </c>
      <c r="F23" s="13" t="s">
        <v>21</v>
      </c>
      <c r="G23" s="13" t="s">
        <v>20</v>
      </c>
      <c r="H23" s="15">
        <v>30000000</v>
      </c>
      <c r="I23" s="15"/>
      <c r="J23" s="15"/>
      <c r="K23" s="15"/>
      <c r="N23" s="16"/>
    </row>
    <row r="24" spans="1:15" x14ac:dyDescent="0.3">
      <c r="A24">
        <v>216</v>
      </c>
      <c r="B24" t="s">
        <v>2052</v>
      </c>
      <c r="C24" s="14" t="s">
        <v>2053</v>
      </c>
      <c r="D24" t="s">
        <v>2054</v>
      </c>
      <c r="E24" s="14" t="s">
        <v>2055</v>
      </c>
      <c r="F24" t="s">
        <v>2056</v>
      </c>
      <c r="G24">
        <v>6</v>
      </c>
      <c r="J24" s="12">
        <v>30000000</v>
      </c>
    </row>
    <row r="25" spans="1:15" s="13" customFormat="1" x14ac:dyDescent="0.3">
      <c r="A25" s="13">
        <v>329</v>
      </c>
      <c r="B25" s="13" t="s">
        <v>2057</v>
      </c>
      <c r="C25" s="13" t="s">
        <v>2058</v>
      </c>
      <c r="D25" s="13" t="s">
        <v>2059</v>
      </c>
      <c r="E25" s="13" t="s">
        <v>20</v>
      </c>
      <c r="F25" s="13" t="s">
        <v>21</v>
      </c>
      <c r="G25" s="13" t="s">
        <v>20</v>
      </c>
      <c r="H25" s="15">
        <v>64000000</v>
      </c>
      <c r="I25" s="15">
        <v>0</v>
      </c>
      <c r="J25" s="15"/>
      <c r="K25" s="15"/>
      <c r="N25" s="16"/>
    </row>
    <row r="26" spans="1:15" x14ac:dyDescent="0.3">
      <c r="A26">
        <v>329</v>
      </c>
      <c r="B26" t="s">
        <v>2057</v>
      </c>
      <c r="C26" s="14" t="s">
        <v>2058</v>
      </c>
      <c r="D26" t="s">
        <v>2059</v>
      </c>
      <c r="E26" s="14" t="s">
        <v>2060</v>
      </c>
      <c r="F26" t="s">
        <v>2061</v>
      </c>
      <c r="G26">
        <v>1</v>
      </c>
      <c r="J26" s="12">
        <v>50000000</v>
      </c>
      <c r="K26" s="12">
        <v>43703730</v>
      </c>
      <c r="L26">
        <v>1</v>
      </c>
      <c r="M26" s="49">
        <v>51818941</v>
      </c>
      <c r="O26" t="s">
        <v>2062</v>
      </c>
    </row>
    <row r="27" spans="1:15" x14ac:dyDescent="0.3">
      <c r="A27">
        <v>329</v>
      </c>
      <c r="B27" t="s">
        <v>2057</v>
      </c>
      <c r="C27" s="14" t="s">
        <v>2058</v>
      </c>
      <c r="D27" t="s">
        <v>2059</v>
      </c>
      <c r="E27" s="14" t="s">
        <v>2060</v>
      </c>
      <c r="F27" t="s">
        <v>2061</v>
      </c>
      <c r="G27">
        <v>5</v>
      </c>
      <c r="J27" s="12">
        <v>14000000</v>
      </c>
      <c r="O27" s="69"/>
    </row>
    <row r="28" spans="1:15" s="13" customFormat="1" x14ac:dyDescent="0.3">
      <c r="A28" s="13">
        <v>431</v>
      </c>
      <c r="B28" s="13" t="s">
        <v>2063</v>
      </c>
      <c r="C28" s="13" t="s">
        <v>2064</v>
      </c>
      <c r="D28" s="13" t="s">
        <v>2065</v>
      </c>
      <c r="E28" s="13" t="s">
        <v>20</v>
      </c>
      <c r="F28" s="13" t="s">
        <v>21</v>
      </c>
      <c r="G28" s="13" t="s">
        <v>20</v>
      </c>
      <c r="H28" s="15">
        <v>440000000</v>
      </c>
      <c r="I28" s="15">
        <v>80330000</v>
      </c>
      <c r="J28" s="15"/>
      <c r="K28" s="15"/>
      <c r="N28" s="16"/>
    </row>
    <row r="29" spans="1:15" x14ac:dyDescent="0.3">
      <c r="A29">
        <v>431</v>
      </c>
      <c r="B29" t="s">
        <v>2063</v>
      </c>
      <c r="C29" s="14" t="s">
        <v>2064</v>
      </c>
      <c r="D29" t="s">
        <v>2065</v>
      </c>
      <c r="E29" s="14" t="s">
        <v>2066</v>
      </c>
      <c r="F29" t="s">
        <v>2067</v>
      </c>
      <c r="G29">
        <v>1</v>
      </c>
      <c r="J29" s="12">
        <v>85000000</v>
      </c>
    </row>
    <row r="30" spans="1:15" x14ac:dyDescent="0.3">
      <c r="A30">
        <v>431</v>
      </c>
      <c r="B30" t="s">
        <v>2063</v>
      </c>
      <c r="C30" s="14" t="s">
        <v>2064</v>
      </c>
      <c r="D30" t="s">
        <v>2065</v>
      </c>
      <c r="E30" s="14" t="s">
        <v>2068</v>
      </c>
      <c r="F30" t="s">
        <v>2069</v>
      </c>
      <c r="G30">
        <v>1</v>
      </c>
      <c r="J30" s="12">
        <v>315000000</v>
      </c>
    </row>
    <row r="31" spans="1:15" x14ac:dyDescent="0.3">
      <c r="A31">
        <v>431</v>
      </c>
      <c r="B31" t="s">
        <v>2063</v>
      </c>
      <c r="C31" s="14" t="s">
        <v>2064</v>
      </c>
      <c r="D31" t="s">
        <v>2065</v>
      </c>
      <c r="E31" s="14" t="s">
        <v>2068</v>
      </c>
      <c r="F31" t="s">
        <v>2069</v>
      </c>
      <c r="G31">
        <v>8</v>
      </c>
      <c r="J31" s="12">
        <v>40000000</v>
      </c>
    </row>
    <row r="32" spans="1:15" s="13" customFormat="1" x14ac:dyDescent="0.3">
      <c r="A32" s="13">
        <v>432</v>
      </c>
      <c r="B32" s="13" t="s">
        <v>2070</v>
      </c>
      <c r="C32" s="13" t="s">
        <v>2071</v>
      </c>
      <c r="D32" s="13" t="s">
        <v>2072</v>
      </c>
      <c r="E32" s="13" t="s">
        <v>20</v>
      </c>
      <c r="F32" s="13" t="s">
        <v>21</v>
      </c>
      <c r="G32" s="13" t="s">
        <v>20</v>
      </c>
      <c r="H32" s="15">
        <v>130000000</v>
      </c>
      <c r="I32" s="15">
        <v>0</v>
      </c>
      <c r="J32" s="15"/>
      <c r="K32" s="15"/>
      <c r="N32" s="16"/>
    </row>
    <row r="33" spans="1:15" x14ac:dyDescent="0.3">
      <c r="A33">
        <v>432</v>
      </c>
      <c r="B33" t="s">
        <v>2070</v>
      </c>
      <c r="C33" s="14" t="s">
        <v>2071</v>
      </c>
      <c r="D33" t="s">
        <v>2072</v>
      </c>
      <c r="E33" s="14" t="s">
        <v>2073</v>
      </c>
      <c r="F33" t="s">
        <v>2074</v>
      </c>
      <c r="G33">
        <v>1</v>
      </c>
      <c r="J33" s="12">
        <v>10000000</v>
      </c>
    </row>
    <row r="34" spans="1:15" x14ac:dyDescent="0.3">
      <c r="A34">
        <v>432</v>
      </c>
      <c r="B34" t="s">
        <v>2070</v>
      </c>
      <c r="C34" s="14" t="s">
        <v>2071</v>
      </c>
      <c r="D34" t="s">
        <v>2072</v>
      </c>
      <c r="E34" s="14" t="s">
        <v>2075</v>
      </c>
      <c r="F34" t="s">
        <v>2076</v>
      </c>
      <c r="G34">
        <v>1</v>
      </c>
      <c r="J34" s="12">
        <v>90000000</v>
      </c>
      <c r="K34" s="12">
        <v>87686000</v>
      </c>
      <c r="L34">
        <v>1</v>
      </c>
      <c r="M34">
        <f>109756266-30000000</f>
        <v>79756266</v>
      </c>
      <c r="O34" t="s">
        <v>2077</v>
      </c>
    </row>
    <row r="35" spans="1:15" x14ac:dyDescent="0.3">
      <c r="A35">
        <v>432</v>
      </c>
      <c r="B35" t="s">
        <v>2070</v>
      </c>
      <c r="C35" s="14" t="s">
        <v>2071</v>
      </c>
      <c r="D35" t="s">
        <v>2072</v>
      </c>
      <c r="E35" s="14" t="s">
        <v>2075</v>
      </c>
      <c r="F35" t="s">
        <v>2076</v>
      </c>
      <c r="G35">
        <v>6</v>
      </c>
      <c r="J35" s="12">
        <v>30000000</v>
      </c>
      <c r="K35" s="12">
        <v>30000000</v>
      </c>
      <c r="L35">
        <v>1</v>
      </c>
      <c r="M35">
        <v>30000000</v>
      </c>
      <c r="O35" t="s">
        <v>2077</v>
      </c>
    </row>
    <row r="36" spans="1:15" s="13" customFormat="1" x14ac:dyDescent="0.3">
      <c r="A36" s="13">
        <v>433</v>
      </c>
      <c r="B36" s="13" t="s">
        <v>2078</v>
      </c>
      <c r="C36" s="13" t="s">
        <v>2071</v>
      </c>
      <c r="D36" s="13" t="s">
        <v>2079</v>
      </c>
      <c r="E36" s="13" t="s">
        <v>20</v>
      </c>
      <c r="F36" s="13" t="s">
        <v>21</v>
      </c>
      <c r="G36" s="13" t="s">
        <v>20</v>
      </c>
      <c r="H36" s="15">
        <v>1550000000</v>
      </c>
      <c r="I36" s="15">
        <v>0</v>
      </c>
      <c r="J36" s="15"/>
      <c r="K36" s="15"/>
      <c r="N36" s="16"/>
    </row>
    <row r="37" spans="1:15" x14ac:dyDescent="0.3">
      <c r="A37">
        <v>433</v>
      </c>
      <c r="B37" t="s">
        <v>2078</v>
      </c>
      <c r="C37" s="14" t="s">
        <v>2071</v>
      </c>
      <c r="D37" t="s">
        <v>2079</v>
      </c>
      <c r="E37" s="14" t="s">
        <v>2080</v>
      </c>
      <c r="F37" t="s">
        <v>2081</v>
      </c>
      <c r="G37">
        <v>1</v>
      </c>
      <c r="J37" s="12">
        <v>543421101</v>
      </c>
      <c r="K37" s="12">
        <v>400385205</v>
      </c>
    </row>
    <row r="38" spans="1:15" x14ac:dyDescent="0.3">
      <c r="A38">
        <v>433</v>
      </c>
      <c r="B38" t="s">
        <v>2078</v>
      </c>
      <c r="C38" s="14" t="s">
        <v>2071</v>
      </c>
      <c r="D38" t="s">
        <v>2079</v>
      </c>
      <c r="E38" s="14" t="s">
        <v>2082</v>
      </c>
      <c r="F38" t="s">
        <v>2083</v>
      </c>
      <c r="G38">
        <v>1</v>
      </c>
      <c r="J38" s="12">
        <v>1006578899</v>
      </c>
      <c r="K38" s="12">
        <v>740772464</v>
      </c>
      <c r="L38">
        <v>1</v>
      </c>
      <c r="M38" s="49">
        <v>477049492</v>
      </c>
      <c r="O38" t="s">
        <v>2084</v>
      </c>
    </row>
    <row r="39" spans="1:15" s="13" customFormat="1" x14ac:dyDescent="0.3">
      <c r="A39" s="13">
        <v>434</v>
      </c>
      <c r="B39" s="13" t="s">
        <v>2085</v>
      </c>
      <c r="C39" s="13" t="s">
        <v>2064</v>
      </c>
      <c r="D39" s="13" t="s">
        <v>2086</v>
      </c>
      <c r="E39" s="13" t="s">
        <v>20</v>
      </c>
      <c r="F39" s="13" t="s">
        <v>21</v>
      </c>
      <c r="G39" s="13" t="s">
        <v>20</v>
      </c>
      <c r="H39" s="15">
        <v>80000000</v>
      </c>
      <c r="I39" s="15">
        <v>0</v>
      </c>
      <c r="J39" s="15"/>
      <c r="K39" s="15"/>
      <c r="N39" s="16"/>
    </row>
    <row r="40" spans="1:15" x14ac:dyDescent="0.3">
      <c r="A40">
        <v>434</v>
      </c>
      <c r="B40" t="s">
        <v>2085</v>
      </c>
      <c r="C40" s="14" t="s">
        <v>2064</v>
      </c>
      <c r="D40" t="s">
        <v>2086</v>
      </c>
      <c r="E40" s="14" t="s">
        <v>2087</v>
      </c>
      <c r="F40" t="s">
        <v>2088</v>
      </c>
      <c r="G40">
        <v>11</v>
      </c>
      <c r="J40" s="12">
        <v>80000000</v>
      </c>
      <c r="K40" s="12">
        <v>76500000</v>
      </c>
      <c r="L40">
        <v>1</v>
      </c>
      <c r="M40">
        <v>69133333</v>
      </c>
      <c r="O40" t="s">
        <v>2089</v>
      </c>
    </row>
    <row r="41" spans="1:15" s="13" customFormat="1" x14ac:dyDescent="0.3">
      <c r="A41" s="13">
        <v>434</v>
      </c>
      <c r="B41" s="13" t="s">
        <v>2090</v>
      </c>
      <c r="C41" s="13" t="s">
        <v>2091</v>
      </c>
      <c r="D41" s="13" t="s">
        <v>727</v>
      </c>
      <c r="E41" s="13" t="s">
        <v>20</v>
      </c>
      <c r="F41" s="13" t="s">
        <v>21</v>
      </c>
      <c r="G41" s="13" t="s">
        <v>20</v>
      </c>
      <c r="H41" s="15"/>
      <c r="I41" s="15"/>
      <c r="J41" s="15"/>
      <c r="K41" s="15"/>
      <c r="N41" s="16"/>
    </row>
    <row r="42" spans="1:15" s="13" customFormat="1" x14ac:dyDescent="0.3">
      <c r="A42" s="13">
        <v>434</v>
      </c>
      <c r="B42" s="13" t="s">
        <v>2092</v>
      </c>
      <c r="C42" s="13" t="s">
        <v>2093</v>
      </c>
      <c r="D42" s="13" t="s">
        <v>727</v>
      </c>
      <c r="E42" s="13" t="s">
        <v>20</v>
      </c>
      <c r="F42" s="13" t="s">
        <v>21</v>
      </c>
      <c r="G42" s="13" t="s">
        <v>20</v>
      </c>
      <c r="H42" s="15"/>
      <c r="I42" s="15"/>
      <c r="J42" s="15"/>
      <c r="K42" s="15"/>
      <c r="N42" s="16"/>
    </row>
    <row r="43" spans="1:15" s="13" customFormat="1" x14ac:dyDescent="0.3">
      <c r="A43" s="13">
        <v>435</v>
      </c>
      <c r="B43" s="13" t="s">
        <v>2094</v>
      </c>
      <c r="C43" s="13" t="s">
        <v>538</v>
      </c>
      <c r="D43" s="13" t="s">
        <v>2095</v>
      </c>
      <c r="E43" s="13" t="s">
        <v>20</v>
      </c>
      <c r="F43" s="13" t="s">
        <v>21</v>
      </c>
      <c r="G43" s="13" t="s">
        <v>20</v>
      </c>
      <c r="H43" s="15">
        <v>1000000000</v>
      </c>
      <c r="I43" s="15"/>
      <c r="J43" s="15"/>
      <c r="K43" s="15"/>
      <c r="N43" s="16"/>
    </row>
    <row r="44" spans="1:15" x14ac:dyDescent="0.3">
      <c r="A44">
        <v>435</v>
      </c>
      <c r="B44" t="s">
        <v>2094</v>
      </c>
      <c r="C44" s="14" t="s">
        <v>538</v>
      </c>
      <c r="D44" t="s">
        <v>2095</v>
      </c>
      <c r="E44" s="14" t="s">
        <v>2096</v>
      </c>
      <c r="F44" t="s">
        <v>2097</v>
      </c>
      <c r="G44">
        <v>1</v>
      </c>
      <c r="J44" s="12">
        <v>900000000</v>
      </c>
    </row>
    <row r="45" spans="1:15" x14ac:dyDescent="0.3">
      <c r="A45">
        <v>435</v>
      </c>
      <c r="B45" t="s">
        <v>2094</v>
      </c>
      <c r="C45" s="14" t="s">
        <v>538</v>
      </c>
      <c r="D45" t="s">
        <v>2095</v>
      </c>
      <c r="E45" s="14" t="s">
        <v>2096</v>
      </c>
      <c r="F45" t="s">
        <v>2097</v>
      </c>
      <c r="G45">
        <v>2</v>
      </c>
      <c r="J45" s="12">
        <v>100000000</v>
      </c>
    </row>
    <row r="46" spans="1:15" s="13" customFormat="1" x14ac:dyDescent="0.3">
      <c r="A46" s="13">
        <v>436</v>
      </c>
      <c r="B46" s="13" t="s">
        <v>2094</v>
      </c>
      <c r="C46" s="13" t="s">
        <v>538</v>
      </c>
      <c r="D46" s="13" t="s">
        <v>2095</v>
      </c>
      <c r="E46" s="13" t="s">
        <v>20</v>
      </c>
      <c r="F46" s="13" t="s">
        <v>21</v>
      </c>
      <c r="G46" s="13" t="s">
        <v>20</v>
      </c>
      <c r="H46" s="15">
        <v>31000000</v>
      </c>
      <c r="I46" s="15"/>
      <c r="J46" s="15"/>
      <c r="K46" s="15"/>
      <c r="N46" s="16"/>
    </row>
    <row r="47" spans="1:15" x14ac:dyDescent="0.3">
      <c r="A47">
        <v>436</v>
      </c>
      <c r="B47" t="s">
        <v>2094</v>
      </c>
      <c r="C47" s="14" t="s">
        <v>538</v>
      </c>
      <c r="D47" t="s">
        <v>2095</v>
      </c>
      <c r="E47" s="14" t="s">
        <v>2098</v>
      </c>
      <c r="F47" t="s">
        <v>2099</v>
      </c>
      <c r="G47">
        <v>5</v>
      </c>
      <c r="J47" s="12">
        <v>31000000</v>
      </c>
    </row>
    <row r="48" spans="1:15" s="13" customFormat="1" x14ac:dyDescent="0.3">
      <c r="A48" s="13">
        <v>437</v>
      </c>
      <c r="B48" s="13" t="s">
        <v>2094</v>
      </c>
      <c r="C48" s="13" t="s">
        <v>538</v>
      </c>
      <c r="D48" s="13" t="s">
        <v>2095</v>
      </c>
      <c r="E48" s="13" t="s">
        <v>20</v>
      </c>
      <c r="F48" s="13" t="s">
        <v>21</v>
      </c>
      <c r="G48" s="13" t="s">
        <v>20</v>
      </c>
      <c r="H48" s="15">
        <v>1290000000</v>
      </c>
      <c r="I48" s="15">
        <v>0</v>
      </c>
      <c r="J48" s="15"/>
      <c r="K48" s="15"/>
      <c r="N48" s="16"/>
    </row>
    <row r="49" spans="1:15" x14ac:dyDescent="0.3">
      <c r="A49">
        <v>437</v>
      </c>
      <c r="B49" t="s">
        <v>2094</v>
      </c>
      <c r="C49" s="14" t="s">
        <v>538</v>
      </c>
      <c r="D49" t="s">
        <v>2095</v>
      </c>
      <c r="E49" s="14" t="s">
        <v>2100</v>
      </c>
      <c r="F49" t="s">
        <v>2101</v>
      </c>
      <c r="G49">
        <v>1</v>
      </c>
      <c r="J49" s="12">
        <v>1190000000</v>
      </c>
      <c r="K49" s="12">
        <v>568937511</v>
      </c>
      <c r="L49">
        <v>1</v>
      </c>
      <c r="M49">
        <v>369027822</v>
      </c>
    </row>
    <row r="50" spans="1:15" x14ac:dyDescent="0.3">
      <c r="A50">
        <v>437</v>
      </c>
      <c r="B50" t="s">
        <v>2094</v>
      </c>
      <c r="C50" s="14" t="s">
        <v>538</v>
      </c>
      <c r="D50" t="s">
        <v>2095</v>
      </c>
      <c r="E50" s="14" t="s">
        <v>2100</v>
      </c>
      <c r="F50" t="s">
        <v>2101</v>
      </c>
      <c r="G50">
        <v>12</v>
      </c>
      <c r="J50" s="12">
        <v>100000000</v>
      </c>
      <c r="K50" s="12">
        <v>89934268</v>
      </c>
    </row>
    <row r="51" spans="1:15" s="13" customFormat="1" x14ac:dyDescent="0.3">
      <c r="A51" s="13">
        <v>438</v>
      </c>
      <c r="B51" s="13" t="s">
        <v>2078</v>
      </c>
      <c r="C51" s="13" t="s">
        <v>2071</v>
      </c>
      <c r="D51" s="13" t="s">
        <v>2079</v>
      </c>
      <c r="E51" s="13" t="s">
        <v>20</v>
      </c>
      <c r="F51" s="13" t="s">
        <v>21</v>
      </c>
      <c r="G51" s="13" t="s">
        <v>20</v>
      </c>
      <c r="H51" s="15">
        <v>4208004500</v>
      </c>
      <c r="I51" s="15">
        <v>1235599339</v>
      </c>
      <c r="J51" s="15"/>
      <c r="K51" s="15"/>
      <c r="N51" s="16"/>
    </row>
    <row r="52" spans="1:15" x14ac:dyDescent="0.3">
      <c r="A52">
        <v>438</v>
      </c>
      <c r="B52" t="s">
        <v>2078</v>
      </c>
      <c r="C52" s="14" t="s">
        <v>2071</v>
      </c>
      <c r="D52" t="s">
        <v>2079</v>
      </c>
      <c r="E52" s="14" t="s">
        <v>2102</v>
      </c>
      <c r="F52" t="s">
        <v>2103</v>
      </c>
      <c r="G52">
        <v>1</v>
      </c>
      <c r="J52" s="12">
        <v>1150000000</v>
      </c>
      <c r="K52" s="12">
        <v>160826042</v>
      </c>
      <c r="L52">
        <v>1</v>
      </c>
      <c r="M52" s="49">
        <v>138241958</v>
      </c>
      <c r="O52" t="s">
        <v>2104</v>
      </c>
    </row>
    <row r="53" spans="1:15" x14ac:dyDescent="0.3">
      <c r="A53">
        <v>438</v>
      </c>
      <c r="B53" t="s">
        <v>2078</v>
      </c>
      <c r="C53" s="14" t="s">
        <v>2071</v>
      </c>
      <c r="D53" t="s">
        <v>2079</v>
      </c>
      <c r="E53" s="14" t="s">
        <v>2102</v>
      </c>
      <c r="F53" t="s">
        <v>2103</v>
      </c>
      <c r="G53">
        <v>12</v>
      </c>
      <c r="J53" s="12">
        <v>2708004500</v>
      </c>
      <c r="K53" s="12">
        <v>2698002889</v>
      </c>
      <c r="L53">
        <v>1</v>
      </c>
      <c r="M53">
        <v>1460626254</v>
      </c>
      <c r="O53" t="s">
        <v>2105</v>
      </c>
    </row>
    <row r="54" spans="1:15" x14ac:dyDescent="0.3">
      <c r="A54">
        <v>438</v>
      </c>
      <c r="B54" t="s">
        <v>2078</v>
      </c>
      <c r="C54" s="14" t="s">
        <v>2071</v>
      </c>
      <c r="D54" t="s">
        <v>2079</v>
      </c>
      <c r="E54" s="14" t="s">
        <v>2106</v>
      </c>
      <c r="F54" t="s">
        <v>2107</v>
      </c>
      <c r="G54">
        <v>1</v>
      </c>
      <c r="J54" s="12">
        <v>150000000</v>
      </c>
      <c r="K54" s="12">
        <v>49651560</v>
      </c>
    </row>
    <row r="55" spans="1:15" x14ac:dyDescent="0.3">
      <c r="A55">
        <v>438</v>
      </c>
      <c r="B55" t="s">
        <v>2078</v>
      </c>
      <c r="C55" s="14" t="s">
        <v>2071</v>
      </c>
      <c r="D55" t="s">
        <v>2079</v>
      </c>
      <c r="E55" s="14" t="s">
        <v>2108</v>
      </c>
      <c r="F55" t="s">
        <v>2109</v>
      </c>
      <c r="G55">
        <v>1</v>
      </c>
      <c r="J55" s="12">
        <v>200000000</v>
      </c>
    </row>
    <row r="56" spans="1:15" s="13" customFormat="1" x14ac:dyDescent="0.3">
      <c r="A56" s="13">
        <v>439</v>
      </c>
      <c r="B56" s="13" t="s">
        <v>2110</v>
      </c>
      <c r="C56" s="13" t="s">
        <v>174</v>
      </c>
      <c r="D56" s="13" t="s">
        <v>2111</v>
      </c>
      <c r="E56" s="13" t="s">
        <v>20</v>
      </c>
      <c r="F56" s="13" t="s">
        <v>21</v>
      </c>
      <c r="G56" s="13" t="s">
        <v>20</v>
      </c>
      <c r="H56" s="15">
        <v>50000000</v>
      </c>
      <c r="I56" s="15"/>
      <c r="J56" s="15"/>
      <c r="K56" s="15"/>
      <c r="N56" s="16"/>
    </row>
    <row r="57" spans="1:15" x14ac:dyDescent="0.3">
      <c r="A57">
        <v>439</v>
      </c>
      <c r="B57" t="s">
        <v>2110</v>
      </c>
      <c r="C57" s="14" t="s">
        <v>174</v>
      </c>
      <c r="D57" t="s">
        <v>2111</v>
      </c>
      <c r="E57" s="14" t="s">
        <v>2112</v>
      </c>
      <c r="F57" t="s">
        <v>2113</v>
      </c>
      <c r="G57">
        <v>5</v>
      </c>
      <c r="J57" s="12">
        <v>50000000</v>
      </c>
    </row>
  </sheetData>
  <autoFilter ref="A2:O57" xr:uid="{82EE7526-EE2E-4DED-A511-8923BABF4B9E}"/>
  <mergeCells count="2">
    <mergeCell ref="A1:K1"/>
    <mergeCell ref="L1:O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5AD65-F258-407D-946D-A228797ED01D}">
  <dimension ref="A1:O18"/>
  <sheetViews>
    <sheetView topLeftCell="F1" workbookViewId="0">
      <selection activeCell="O19" sqref="O19"/>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333</v>
      </c>
      <c r="B3" s="13" t="s">
        <v>2114</v>
      </c>
      <c r="C3" s="13" t="s">
        <v>183</v>
      </c>
      <c r="D3" s="13" t="s">
        <v>2115</v>
      </c>
      <c r="E3" s="13" t="s">
        <v>20</v>
      </c>
      <c r="F3" s="13" t="s">
        <v>21</v>
      </c>
      <c r="G3" s="13" t="s">
        <v>20</v>
      </c>
      <c r="H3" s="15">
        <v>349783244</v>
      </c>
      <c r="I3" s="15">
        <v>312380000</v>
      </c>
      <c r="J3" s="15">
        <v>0</v>
      </c>
      <c r="K3" s="15"/>
      <c r="N3" s="16"/>
    </row>
    <row r="4" spans="1:15" x14ac:dyDescent="0.3">
      <c r="A4">
        <v>333</v>
      </c>
      <c r="B4" t="s">
        <v>2114</v>
      </c>
      <c r="C4" s="14" t="s">
        <v>183</v>
      </c>
      <c r="D4" t="s">
        <v>2115</v>
      </c>
      <c r="E4" s="14" t="s">
        <v>2116</v>
      </c>
      <c r="F4" t="s">
        <v>2117</v>
      </c>
      <c r="G4">
        <v>0</v>
      </c>
      <c r="J4" s="12">
        <v>137000000</v>
      </c>
      <c r="K4" s="12">
        <v>137000000</v>
      </c>
      <c r="L4">
        <v>1</v>
      </c>
      <c r="M4">
        <v>137000000</v>
      </c>
      <c r="N4" s="8">
        <v>68500000</v>
      </c>
      <c r="O4" t="s">
        <v>2118</v>
      </c>
    </row>
    <row r="5" spans="1:15" x14ac:dyDescent="0.3">
      <c r="A5">
        <v>333</v>
      </c>
      <c r="B5" t="s">
        <v>2114</v>
      </c>
      <c r="C5" s="14" t="s">
        <v>183</v>
      </c>
      <c r="D5" t="s">
        <v>2115</v>
      </c>
      <c r="E5" s="14" t="s">
        <v>2119</v>
      </c>
      <c r="F5" t="s">
        <v>2120</v>
      </c>
      <c r="G5">
        <v>1</v>
      </c>
      <c r="J5" s="12">
        <v>212783244</v>
      </c>
      <c r="K5" s="12">
        <v>175380000</v>
      </c>
      <c r="L5">
        <v>1</v>
      </c>
      <c r="M5">
        <v>175380000</v>
      </c>
      <c r="N5" s="8">
        <v>134020000</v>
      </c>
      <c r="O5" t="s">
        <v>2121</v>
      </c>
    </row>
    <row r="6" spans="1:15" s="13" customFormat="1" x14ac:dyDescent="0.3">
      <c r="A6" s="13">
        <v>366</v>
      </c>
      <c r="B6" s="13" t="s">
        <v>2122</v>
      </c>
      <c r="C6" s="13" t="s">
        <v>2123</v>
      </c>
      <c r="D6" s="13" t="s">
        <v>2124</v>
      </c>
      <c r="E6" s="13" t="s">
        <v>20</v>
      </c>
      <c r="F6" s="13" t="s">
        <v>21</v>
      </c>
      <c r="G6" s="13" t="s">
        <v>20</v>
      </c>
      <c r="H6" s="15">
        <v>132899832</v>
      </c>
      <c r="I6" s="15">
        <v>123690666</v>
      </c>
      <c r="J6" s="15">
        <v>0</v>
      </c>
      <c r="K6" s="15"/>
      <c r="N6" s="16"/>
    </row>
    <row r="7" spans="1:15" x14ac:dyDescent="0.3">
      <c r="A7">
        <v>366</v>
      </c>
      <c r="B7" t="s">
        <v>2122</v>
      </c>
      <c r="C7" s="14" t="s">
        <v>2123</v>
      </c>
      <c r="D7" t="s">
        <v>2125</v>
      </c>
      <c r="E7" s="14" t="s">
        <v>2126</v>
      </c>
      <c r="F7" t="s">
        <v>2127</v>
      </c>
      <c r="G7">
        <v>1</v>
      </c>
      <c r="J7" s="12">
        <v>132899832</v>
      </c>
      <c r="K7" s="12">
        <v>123690666</v>
      </c>
      <c r="L7">
        <v>1</v>
      </c>
      <c r="M7">
        <v>123690666</v>
      </c>
      <c r="N7" s="8">
        <v>50872000</v>
      </c>
      <c r="O7" t="s">
        <v>2128</v>
      </c>
    </row>
    <row r="8" spans="1:15" s="13" customFormat="1" x14ac:dyDescent="0.3">
      <c r="A8" s="13">
        <v>368</v>
      </c>
      <c r="B8" s="13" t="s">
        <v>2129</v>
      </c>
      <c r="C8" s="13" t="s">
        <v>183</v>
      </c>
      <c r="D8" s="13" t="s">
        <v>2130</v>
      </c>
      <c r="E8" s="13" t="s">
        <v>20</v>
      </c>
      <c r="F8" s="13" t="s">
        <v>21</v>
      </c>
      <c r="G8" s="13" t="s">
        <v>20</v>
      </c>
      <c r="H8" s="15">
        <v>1171804089</v>
      </c>
      <c r="I8" s="15">
        <v>1148735000</v>
      </c>
      <c r="J8" s="15">
        <v>0</v>
      </c>
      <c r="K8" s="15"/>
      <c r="N8" s="16"/>
    </row>
    <row r="9" spans="1:15" x14ac:dyDescent="0.3">
      <c r="A9">
        <v>368</v>
      </c>
      <c r="B9" t="s">
        <v>2129</v>
      </c>
      <c r="C9" s="14" t="s">
        <v>183</v>
      </c>
      <c r="D9" t="s">
        <v>2130</v>
      </c>
      <c r="E9" s="14" t="s">
        <v>2131</v>
      </c>
      <c r="F9" t="s">
        <v>2132</v>
      </c>
      <c r="G9">
        <v>0</v>
      </c>
      <c r="J9" s="12">
        <v>978845000</v>
      </c>
      <c r="K9" s="12">
        <v>978845000</v>
      </c>
      <c r="L9">
        <v>1</v>
      </c>
      <c r="M9">
        <v>978845000</v>
      </c>
      <c r="N9" s="8">
        <v>978845000</v>
      </c>
      <c r="O9" t="s">
        <v>2133</v>
      </c>
    </row>
    <row r="10" spans="1:15" x14ac:dyDescent="0.3">
      <c r="A10">
        <v>368</v>
      </c>
      <c r="B10" t="s">
        <v>2129</v>
      </c>
      <c r="C10" s="14" t="s">
        <v>183</v>
      </c>
      <c r="D10" t="s">
        <v>2130</v>
      </c>
      <c r="E10" s="14" t="s">
        <v>2134</v>
      </c>
      <c r="F10" t="s">
        <v>2117</v>
      </c>
      <c r="G10">
        <v>1</v>
      </c>
      <c r="J10" s="12">
        <v>192959089</v>
      </c>
      <c r="K10" s="12">
        <v>169890000</v>
      </c>
      <c r="L10">
        <v>1</v>
      </c>
    </row>
    <row r="11" spans="1:15" s="13" customFormat="1" x14ac:dyDescent="0.3">
      <c r="A11" s="13">
        <v>369</v>
      </c>
      <c r="B11" s="13" t="s">
        <v>2135</v>
      </c>
      <c r="C11" s="13" t="s">
        <v>183</v>
      </c>
      <c r="D11" s="13" t="s">
        <v>2136</v>
      </c>
      <c r="E11" s="13" t="s">
        <v>20</v>
      </c>
      <c r="F11" s="13" t="s">
        <v>21</v>
      </c>
      <c r="G11" s="13" t="s">
        <v>20</v>
      </c>
      <c r="H11" s="15">
        <v>31000000</v>
      </c>
      <c r="I11" s="15">
        <v>28823000</v>
      </c>
      <c r="J11" s="15">
        <v>0</v>
      </c>
      <c r="K11" s="15"/>
      <c r="N11" s="16"/>
    </row>
    <row r="12" spans="1:15" x14ac:dyDescent="0.3">
      <c r="A12">
        <v>369</v>
      </c>
      <c r="B12" t="s">
        <v>2135</v>
      </c>
      <c r="C12" s="14" t="s">
        <v>183</v>
      </c>
      <c r="D12" t="s">
        <v>2136</v>
      </c>
      <c r="E12" s="14" t="s">
        <v>2137</v>
      </c>
      <c r="F12" t="s">
        <v>2138</v>
      </c>
      <c r="G12">
        <v>0</v>
      </c>
      <c r="J12" s="12">
        <v>31000000</v>
      </c>
      <c r="K12" s="12">
        <v>30340000</v>
      </c>
      <c r="L12">
        <v>1</v>
      </c>
      <c r="M12">
        <v>28823000</v>
      </c>
      <c r="N12" s="8">
        <v>9102000</v>
      </c>
      <c r="O12" t="s">
        <v>2118</v>
      </c>
    </row>
    <row r="13" spans="1:15" s="13" customFormat="1" x14ac:dyDescent="0.3">
      <c r="A13" s="13">
        <v>370</v>
      </c>
      <c r="B13" s="13" t="s">
        <v>2139</v>
      </c>
      <c r="C13" s="13" t="s">
        <v>174</v>
      </c>
      <c r="D13" s="13" t="s">
        <v>2140</v>
      </c>
      <c r="E13" s="13" t="s">
        <v>20</v>
      </c>
      <c r="F13" s="13" t="s">
        <v>21</v>
      </c>
      <c r="G13" s="13" t="s">
        <v>20</v>
      </c>
      <c r="H13" s="15">
        <v>407987835</v>
      </c>
      <c r="I13" s="15">
        <v>282950000</v>
      </c>
      <c r="J13" s="15">
        <v>0</v>
      </c>
      <c r="K13" s="15"/>
      <c r="N13" s="16"/>
    </row>
    <row r="14" spans="1:15" x14ac:dyDescent="0.3">
      <c r="A14">
        <v>370</v>
      </c>
      <c r="B14" t="s">
        <v>2139</v>
      </c>
      <c r="C14" s="14" t="s">
        <v>174</v>
      </c>
      <c r="D14" t="s">
        <v>2140</v>
      </c>
      <c r="E14" s="14" t="s">
        <v>2141</v>
      </c>
      <c r="F14" t="s">
        <v>2142</v>
      </c>
      <c r="G14">
        <v>1</v>
      </c>
      <c r="J14" s="12">
        <v>226737835</v>
      </c>
      <c r="K14" s="12">
        <v>157550000</v>
      </c>
      <c r="L14">
        <v>1</v>
      </c>
      <c r="M14">
        <v>157550000</v>
      </c>
      <c r="N14" s="8">
        <v>82200000</v>
      </c>
      <c r="O14" t="s">
        <v>2118</v>
      </c>
    </row>
    <row r="15" spans="1:15" x14ac:dyDescent="0.3">
      <c r="A15">
        <v>370</v>
      </c>
      <c r="B15" t="s">
        <v>2139</v>
      </c>
      <c r="C15" s="14" t="s">
        <v>174</v>
      </c>
      <c r="D15" t="s">
        <v>2140</v>
      </c>
      <c r="E15" s="14" t="s">
        <v>2143</v>
      </c>
      <c r="F15" t="s">
        <v>2144</v>
      </c>
      <c r="G15">
        <v>1</v>
      </c>
      <c r="J15" s="12">
        <v>181250000</v>
      </c>
      <c r="K15" s="12">
        <v>125400000</v>
      </c>
      <c r="L15">
        <v>1</v>
      </c>
      <c r="M15">
        <v>125400000</v>
      </c>
      <c r="N15" s="8">
        <v>53320000</v>
      </c>
      <c r="O15" t="s">
        <v>2118</v>
      </c>
    </row>
    <row r="16" spans="1:15" s="13" customFormat="1" x14ac:dyDescent="0.3">
      <c r="A16" s="13">
        <v>371</v>
      </c>
      <c r="B16" s="13" t="s">
        <v>2145</v>
      </c>
      <c r="C16" s="13" t="s">
        <v>666</v>
      </c>
      <c r="D16" s="13" t="s">
        <v>2146</v>
      </c>
      <c r="E16" s="13" t="s">
        <v>20</v>
      </c>
      <c r="F16" s="13" t="s">
        <v>21</v>
      </c>
      <c r="G16" s="13" t="s">
        <v>20</v>
      </c>
      <c r="H16" s="15">
        <v>225025000</v>
      </c>
      <c r="I16" s="15">
        <v>154000000</v>
      </c>
      <c r="J16" s="15">
        <v>0</v>
      </c>
      <c r="K16" s="15"/>
      <c r="N16" s="16"/>
    </row>
    <row r="17" spans="1:15" x14ac:dyDescent="0.3">
      <c r="A17">
        <v>371</v>
      </c>
      <c r="B17" t="s">
        <v>2145</v>
      </c>
      <c r="C17" s="14" t="s">
        <v>666</v>
      </c>
      <c r="D17" t="s">
        <v>2146</v>
      </c>
      <c r="E17" s="14" t="s">
        <v>2147</v>
      </c>
      <c r="F17" t="s">
        <v>2148</v>
      </c>
      <c r="G17">
        <v>1</v>
      </c>
      <c r="J17" s="12">
        <v>122350000</v>
      </c>
      <c r="K17" s="12">
        <v>72000000</v>
      </c>
      <c r="L17">
        <v>1</v>
      </c>
      <c r="M17">
        <v>72000000</v>
      </c>
      <c r="N17" s="8">
        <v>9000000</v>
      </c>
      <c r="O17" t="s">
        <v>2149</v>
      </c>
    </row>
    <row r="18" spans="1:15" x14ac:dyDescent="0.3">
      <c r="A18">
        <v>371</v>
      </c>
      <c r="B18" t="s">
        <v>2145</v>
      </c>
      <c r="C18" s="14" t="s">
        <v>666</v>
      </c>
      <c r="D18" t="s">
        <v>2146</v>
      </c>
      <c r="E18" s="14" t="s">
        <v>2150</v>
      </c>
      <c r="F18" t="s">
        <v>2144</v>
      </c>
      <c r="G18">
        <v>1</v>
      </c>
      <c r="J18" s="12">
        <v>102675000</v>
      </c>
      <c r="K18" s="12">
        <v>82000000</v>
      </c>
      <c r="L18">
        <v>1</v>
      </c>
      <c r="M18">
        <v>82000000</v>
      </c>
      <c r="N18" s="8">
        <v>32800000</v>
      </c>
      <c r="O18" t="s">
        <v>2149</v>
      </c>
    </row>
  </sheetData>
  <autoFilter ref="A2:O18" xr:uid="{82EE7526-EE2E-4DED-A511-8923BABF4B9E}"/>
  <mergeCells count="2">
    <mergeCell ref="A1:K1"/>
    <mergeCell ref="L1:O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B7C59-1E99-4341-B880-7CAF41D0DD5C}">
  <dimension ref="A1:O24"/>
  <sheetViews>
    <sheetView workbookViewId="0">
      <selection activeCell="M11" sqref="M11"/>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145</v>
      </c>
      <c r="B3" s="13" t="s">
        <v>2151</v>
      </c>
      <c r="C3" s="13" t="s">
        <v>75</v>
      </c>
      <c r="D3" s="13" t="s">
        <v>2152</v>
      </c>
      <c r="E3" s="13" t="s">
        <v>20</v>
      </c>
      <c r="F3" s="13" t="s">
        <v>21</v>
      </c>
      <c r="G3" s="13" t="s">
        <v>20</v>
      </c>
      <c r="H3" s="15">
        <v>400000000</v>
      </c>
      <c r="I3" s="15">
        <v>0</v>
      </c>
      <c r="J3" s="15"/>
      <c r="K3" s="15"/>
      <c r="N3" s="16"/>
    </row>
    <row r="4" spans="1:15" x14ac:dyDescent="0.3">
      <c r="A4">
        <v>145</v>
      </c>
      <c r="B4" t="s">
        <v>2151</v>
      </c>
      <c r="C4" s="14" t="s">
        <v>75</v>
      </c>
      <c r="D4" t="s">
        <v>2152</v>
      </c>
      <c r="E4" s="14" t="s">
        <v>2153</v>
      </c>
      <c r="F4" t="s">
        <v>2154</v>
      </c>
      <c r="G4">
        <v>3</v>
      </c>
      <c r="J4" s="12">
        <v>0</v>
      </c>
      <c r="K4" s="12">
        <v>0</v>
      </c>
      <c r="L4">
        <v>0</v>
      </c>
      <c r="M4">
        <v>0</v>
      </c>
      <c r="N4" s="8">
        <v>0</v>
      </c>
    </row>
    <row r="5" spans="1:15" x14ac:dyDescent="0.3">
      <c r="A5">
        <v>145</v>
      </c>
      <c r="B5" t="s">
        <v>2151</v>
      </c>
      <c r="C5" s="14" t="s">
        <v>75</v>
      </c>
      <c r="D5" t="s">
        <v>2152</v>
      </c>
      <c r="E5" s="14" t="s">
        <v>2155</v>
      </c>
      <c r="F5" t="s">
        <v>2156</v>
      </c>
      <c r="G5">
        <v>3</v>
      </c>
      <c r="J5" s="12">
        <v>400000000</v>
      </c>
      <c r="L5">
        <v>0</v>
      </c>
      <c r="M5">
        <v>0</v>
      </c>
      <c r="N5" s="8">
        <v>0</v>
      </c>
    </row>
    <row r="6" spans="1:15" s="13" customFormat="1" x14ac:dyDescent="0.3">
      <c r="A6" s="13">
        <v>148</v>
      </c>
      <c r="B6" s="13" t="s">
        <v>2157</v>
      </c>
      <c r="C6" s="13" t="s">
        <v>1676</v>
      </c>
      <c r="D6" s="13" t="s">
        <v>2158</v>
      </c>
      <c r="E6" s="13" t="s">
        <v>20</v>
      </c>
      <c r="F6" s="13" t="s">
        <v>21</v>
      </c>
      <c r="G6" s="13" t="s">
        <v>20</v>
      </c>
      <c r="H6" s="15">
        <v>150000000</v>
      </c>
      <c r="I6" s="15">
        <v>0</v>
      </c>
      <c r="J6" s="15"/>
      <c r="K6" s="15"/>
      <c r="N6" s="16"/>
    </row>
    <row r="7" spans="1:15" x14ac:dyDescent="0.3">
      <c r="A7">
        <v>148</v>
      </c>
      <c r="B7" t="s">
        <v>2157</v>
      </c>
      <c r="C7" s="14" t="s">
        <v>1676</v>
      </c>
      <c r="D7" t="s">
        <v>2158</v>
      </c>
      <c r="E7" s="14" t="s">
        <v>2159</v>
      </c>
      <c r="F7" t="s">
        <v>2160</v>
      </c>
      <c r="G7">
        <v>1</v>
      </c>
      <c r="J7" s="12">
        <v>0</v>
      </c>
      <c r="K7" s="12">
        <v>0</v>
      </c>
      <c r="L7">
        <v>0</v>
      </c>
      <c r="M7">
        <v>0</v>
      </c>
      <c r="N7" s="8">
        <v>0</v>
      </c>
    </row>
    <row r="8" spans="1:15" x14ac:dyDescent="0.3">
      <c r="A8">
        <v>148</v>
      </c>
      <c r="B8" t="s">
        <v>2157</v>
      </c>
      <c r="C8" s="14" t="s">
        <v>1676</v>
      </c>
      <c r="D8" t="s">
        <v>2158</v>
      </c>
      <c r="E8" s="14" t="s">
        <v>2161</v>
      </c>
      <c r="F8" t="s">
        <v>2162</v>
      </c>
      <c r="G8">
        <v>1</v>
      </c>
      <c r="J8" s="12">
        <v>150000000</v>
      </c>
      <c r="K8" s="12">
        <v>0</v>
      </c>
      <c r="L8">
        <v>0</v>
      </c>
      <c r="M8">
        <v>0</v>
      </c>
      <c r="N8" s="8">
        <v>0</v>
      </c>
    </row>
    <row r="9" spans="1:15" s="13" customFormat="1" x14ac:dyDescent="0.3">
      <c r="A9" s="13">
        <v>149</v>
      </c>
      <c r="B9" s="13" t="s">
        <v>2163</v>
      </c>
      <c r="C9" s="13" t="s">
        <v>1683</v>
      </c>
      <c r="D9" s="13" t="s">
        <v>2164</v>
      </c>
      <c r="E9" s="13" t="s">
        <v>20</v>
      </c>
      <c r="F9" s="13" t="s">
        <v>21</v>
      </c>
      <c r="G9" s="13" t="s">
        <v>20</v>
      </c>
      <c r="H9" s="15">
        <v>579127260</v>
      </c>
      <c r="I9" s="15">
        <v>579120000</v>
      </c>
      <c r="J9" s="15"/>
      <c r="K9" s="15"/>
      <c r="N9" s="16"/>
    </row>
    <row r="10" spans="1:15" x14ac:dyDescent="0.3">
      <c r="A10">
        <v>149</v>
      </c>
      <c r="B10" t="s">
        <v>2163</v>
      </c>
      <c r="C10" s="14" t="s">
        <v>1683</v>
      </c>
      <c r="D10" t="s">
        <v>2164</v>
      </c>
      <c r="E10" s="14" t="s">
        <v>2165</v>
      </c>
      <c r="F10" t="s">
        <v>2166</v>
      </c>
      <c r="G10">
        <v>1</v>
      </c>
      <c r="J10" s="12">
        <v>329127260</v>
      </c>
      <c r="K10" s="12">
        <v>329127260</v>
      </c>
      <c r="L10">
        <v>0</v>
      </c>
      <c r="M10">
        <v>329120000</v>
      </c>
      <c r="N10" s="8">
        <v>0</v>
      </c>
    </row>
    <row r="11" spans="1:15" x14ac:dyDescent="0.3">
      <c r="A11">
        <v>149</v>
      </c>
      <c r="B11" t="s">
        <v>2163</v>
      </c>
      <c r="C11" s="14" t="s">
        <v>1683</v>
      </c>
      <c r="D11" t="s">
        <v>2164</v>
      </c>
      <c r="E11" s="14" t="s">
        <v>2165</v>
      </c>
      <c r="F11" t="s">
        <v>2166</v>
      </c>
      <c r="G11">
        <v>12</v>
      </c>
      <c r="J11" s="12">
        <v>250000000</v>
      </c>
      <c r="K11" s="12">
        <v>250000000</v>
      </c>
      <c r="L11">
        <v>0.05</v>
      </c>
      <c r="M11">
        <v>250000000</v>
      </c>
      <c r="N11" s="8">
        <v>90000000</v>
      </c>
      <c r="O11" t="s">
        <v>2167</v>
      </c>
    </row>
    <row r="12" spans="1:15" s="13" customFormat="1" x14ac:dyDescent="0.3">
      <c r="A12" s="13">
        <v>150</v>
      </c>
      <c r="B12" s="13" t="s">
        <v>2163</v>
      </c>
      <c r="C12" s="13" t="s">
        <v>1683</v>
      </c>
      <c r="D12" s="13" t="s">
        <v>2164</v>
      </c>
      <c r="E12" s="13" t="s">
        <v>20</v>
      </c>
      <c r="F12" s="13" t="s">
        <v>21</v>
      </c>
      <c r="G12" s="13" t="s">
        <v>20</v>
      </c>
      <c r="H12" s="15">
        <v>100000000</v>
      </c>
      <c r="I12" s="15">
        <v>0</v>
      </c>
      <c r="J12" s="15"/>
      <c r="K12" s="15"/>
      <c r="N12" s="16"/>
    </row>
    <row r="13" spans="1:15" x14ac:dyDescent="0.3">
      <c r="A13">
        <v>150</v>
      </c>
      <c r="B13" t="s">
        <v>2163</v>
      </c>
      <c r="C13" s="14" t="s">
        <v>1683</v>
      </c>
      <c r="D13" t="s">
        <v>2164</v>
      </c>
      <c r="E13" s="14" t="s">
        <v>2168</v>
      </c>
      <c r="F13" t="s">
        <v>2169</v>
      </c>
      <c r="G13">
        <v>9</v>
      </c>
      <c r="J13" s="12">
        <v>100000000</v>
      </c>
      <c r="K13" s="12">
        <v>0</v>
      </c>
      <c r="L13">
        <v>0</v>
      </c>
      <c r="M13">
        <v>0</v>
      </c>
      <c r="N13" s="8">
        <v>0</v>
      </c>
    </row>
    <row r="14" spans="1:15" s="13" customFormat="1" x14ac:dyDescent="0.3">
      <c r="A14" s="13">
        <v>151</v>
      </c>
      <c r="B14" s="13" t="s">
        <v>2151</v>
      </c>
      <c r="C14" s="13" t="s">
        <v>75</v>
      </c>
      <c r="D14" s="13" t="s">
        <v>2152</v>
      </c>
      <c r="E14" s="13" t="s">
        <v>20</v>
      </c>
      <c r="F14" s="13" t="s">
        <v>21</v>
      </c>
      <c r="G14" s="13" t="s">
        <v>20</v>
      </c>
      <c r="H14" s="15">
        <v>100000000</v>
      </c>
      <c r="I14" s="15">
        <v>0</v>
      </c>
      <c r="J14" s="15"/>
      <c r="K14" s="15"/>
      <c r="N14" s="16"/>
    </row>
    <row r="15" spans="1:15" x14ac:dyDescent="0.3">
      <c r="A15">
        <v>151</v>
      </c>
      <c r="B15" t="s">
        <v>2151</v>
      </c>
      <c r="C15" s="14" t="s">
        <v>75</v>
      </c>
      <c r="D15" t="s">
        <v>2152</v>
      </c>
      <c r="E15" s="14" t="s">
        <v>2170</v>
      </c>
      <c r="F15" t="s">
        <v>2171</v>
      </c>
      <c r="G15">
        <v>30</v>
      </c>
      <c r="J15" s="12">
        <v>0</v>
      </c>
      <c r="L15">
        <v>0</v>
      </c>
      <c r="M15">
        <v>0</v>
      </c>
      <c r="N15" s="8">
        <v>0</v>
      </c>
    </row>
    <row r="16" spans="1:15" x14ac:dyDescent="0.3">
      <c r="A16">
        <v>151</v>
      </c>
      <c r="B16" t="s">
        <v>2151</v>
      </c>
      <c r="C16" s="14" t="s">
        <v>75</v>
      </c>
      <c r="D16" t="s">
        <v>2152</v>
      </c>
      <c r="E16" s="14" t="s">
        <v>2172</v>
      </c>
      <c r="F16" t="s">
        <v>2173</v>
      </c>
      <c r="G16">
        <v>30</v>
      </c>
      <c r="J16" s="12">
        <v>100000000</v>
      </c>
      <c r="L16">
        <v>0</v>
      </c>
      <c r="M16">
        <v>0</v>
      </c>
      <c r="N16" s="8">
        <v>0</v>
      </c>
    </row>
    <row r="17" spans="1:15" s="13" customFormat="1" x14ac:dyDescent="0.3">
      <c r="A17" s="13">
        <v>152</v>
      </c>
      <c r="B17" s="13" t="s">
        <v>2157</v>
      </c>
      <c r="C17" s="13" t="s">
        <v>2174</v>
      </c>
      <c r="D17" s="13" t="s">
        <v>2158</v>
      </c>
      <c r="E17" s="13" t="s">
        <v>20</v>
      </c>
      <c r="F17" s="13" t="s">
        <v>21</v>
      </c>
      <c r="G17" s="13" t="s">
        <v>20</v>
      </c>
      <c r="H17" s="15">
        <v>100000000</v>
      </c>
      <c r="I17" s="15">
        <v>0</v>
      </c>
      <c r="J17" s="15"/>
      <c r="K17" s="15"/>
      <c r="N17" s="16"/>
    </row>
    <row r="18" spans="1:15" x14ac:dyDescent="0.3">
      <c r="A18">
        <v>152</v>
      </c>
      <c r="B18" t="s">
        <v>2157</v>
      </c>
      <c r="C18" s="14" t="s">
        <v>2174</v>
      </c>
      <c r="D18" t="s">
        <v>2158</v>
      </c>
      <c r="E18" s="14" t="s">
        <v>2175</v>
      </c>
      <c r="F18" t="s">
        <v>2176</v>
      </c>
      <c r="G18">
        <v>5</v>
      </c>
      <c r="J18" s="12">
        <v>100000000</v>
      </c>
      <c r="K18" s="12">
        <v>0</v>
      </c>
      <c r="L18">
        <v>0</v>
      </c>
      <c r="M18">
        <v>0</v>
      </c>
      <c r="N18" s="8">
        <v>0</v>
      </c>
    </row>
    <row r="19" spans="1:15" s="13" customFormat="1" x14ac:dyDescent="0.3">
      <c r="A19" s="13">
        <v>152</v>
      </c>
      <c r="B19" s="13" t="s">
        <v>2151</v>
      </c>
      <c r="C19" s="13" t="s">
        <v>75</v>
      </c>
      <c r="D19" s="13" t="s">
        <v>2152</v>
      </c>
      <c r="E19" s="13" t="s">
        <v>20</v>
      </c>
      <c r="F19" s="13" t="s">
        <v>21</v>
      </c>
      <c r="G19" s="13" t="s">
        <v>20</v>
      </c>
      <c r="H19" s="15">
        <v>1500000000</v>
      </c>
      <c r="I19" s="15">
        <v>943506000</v>
      </c>
      <c r="J19" s="15"/>
      <c r="K19" s="15"/>
      <c r="N19" s="16"/>
    </row>
    <row r="20" spans="1:15" x14ac:dyDescent="0.3">
      <c r="A20">
        <v>152</v>
      </c>
      <c r="B20" t="s">
        <v>2151</v>
      </c>
      <c r="C20" s="14" t="s">
        <v>75</v>
      </c>
      <c r="D20" t="s">
        <v>2152</v>
      </c>
      <c r="E20" s="14" t="s">
        <v>2177</v>
      </c>
      <c r="F20" t="s">
        <v>2178</v>
      </c>
      <c r="G20">
        <v>35</v>
      </c>
      <c r="J20" s="12">
        <v>0</v>
      </c>
      <c r="L20">
        <v>0</v>
      </c>
      <c r="M20">
        <v>0</v>
      </c>
      <c r="N20" s="8">
        <v>0</v>
      </c>
    </row>
    <row r="21" spans="1:15" x14ac:dyDescent="0.3">
      <c r="A21">
        <v>152</v>
      </c>
      <c r="B21" t="s">
        <v>2151</v>
      </c>
      <c r="C21" s="14" t="s">
        <v>75</v>
      </c>
      <c r="D21" t="s">
        <v>2152</v>
      </c>
      <c r="E21" s="14" t="s">
        <v>2179</v>
      </c>
      <c r="F21" t="s">
        <v>2180</v>
      </c>
      <c r="G21">
        <v>35</v>
      </c>
      <c r="J21" s="12">
        <v>350000000</v>
      </c>
      <c r="K21" s="12">
        <v>333012000</v>
      </c>
      <c r="L21">
        <v>0</v>
      </c>
      <c r="M21">
        <v>335592000</v>
      </c>
      <c r="N21">
        <v>68822066</v>
      </c>
      <c r="O21" t="s">
        <v>2181</v>
      </c>
    </row>
    <row r="22" spans="1:15" x14ac:dyDescent="0.3">
      <c r="A22">
        <v>152</v>
      </c>
      <c r="B22" t="s">
        <v>2151</v>
      </c>
      <c r="C22" s="14" t="s">
        <v>2182</v>
      </c>
      <c r="D22" t="s">
        <v>2152</v>
      </c>
      <c r="E22" s="14" t="s">
        <v>2179</v>
      </c>
      <c r="F22" t="s">
        <v>2180</v>
      </c>
      <c r="G22">
        <v>35</v>
      </c>
      <c r="J22" s="12">
        <v>1150000000</v>
      </c>
      <c r="K22" s="12">
        <v>628808000</v>
      </c>
      <c r="L22">
        <v>0</v>
      </c>
      <c r="M22">
        <v>607914000</v>
      </c>
      <c r="N22">
        <v>36797333</v>
      </c>
      <c r="O22" t="s">
        <v>2181</v>
      </c>
    </row>
    <row r="23" spans="1:15" s="13" customFormat="1" x14ac:dyDescent="0.3">
      <c r="A23" s="13">
        <v>191</v>
      </c>
      <c r="B23" s="13" t="s">
        <v>2183</v>
      </c>
      <c r="C23" s="13" t="s">
        <v>732</v>
      </c>
      <c r="D23" s="13" t="s">
        <v>2184</v>
      </c>
      <c r="E23" s="13" t="s">
        <v>20</v>
      </c>
      <c r="F23" s="13" t="s">
        <v>21</v>
      </c>
      <c r="G23" s="13" t="s">
        <v>20</v>
      </c>
      <c r="H23" s="15">
        <v>1601114000</v>
      </c>
      <c r="I23" s="15">
        <v>0</v>
      </c>
      <c r="J23" s="15"/>
      <c r="K23" s="15"/>
      <c r="N23" s="16"/>
    </row>
    <row r="24" spans="1:15" x14ac:dyDescent="0.3">
      <c r="A24">
        <v>191</v>
      </c>
      <c r="B24" t="s">
        <v>2183</v>
      </c>
      <c r="C24" s="14" t="s">
        <v>732</v>
      </c>
      <c r="D24" t="s">
        <v>2184</v>
      </c>
      <c r="E24" s="14" t="s">
        <v>2185</v>
      </c>
      <c r="F24" t="s">
        <v>2186</v>
      </c>
      <c r="G24">
        <v>9</v>
      </c>
      <c r="J24" s="12">
        <v>1601114000</v>
      </c>
      <c r="K24" s="12">
        <v>0</v>
      </c>
      <c r="L24">
        <v>24</v>
      </c>
      <c r="M24">
        <v>0</v>
      </c>
      <c r="N24" s="8">
        <v>0</v>
      </c>
      <c r="O24" t="s">
        <v>2187</v>
      </c>
    </row>
  </sheetData>
  <autoFilter ref="A2:O24" xr:uid="{82EE7526-EE2E-4DED-A511-8923BABF4B9E}"/>
  <mergeCells count="2">
    <mergeCell ref="A1:K1"/>
    <mergeCell ref="L1:O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D8B6-43F7-47DC-A045-408AA3DB3F68}">
  <dimension ref="A1:O45"/>
  <sheetViews>
    <sheetView topLeftCell="E28" workbookViewId="0">
      <selection activeCell="O30" sqref="O3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 min="15" max="15" width="102.44140625"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49</v>
      </c>
      <c r="B3" s="13" t="s">
        <v>2188</v>
      </c>
      <c r="C3" s="13" t="s">
        <v>2189</v>
      </c>
      <c r="D3" s="13" t="s">
        <v>2190</v>
      </c>
      <c r="E3" s="13" t="s">
        <v>20</v>
      </c>
      <c r="F3" s="13" t="s">
        <v>21</v>
      </c>
      <c r="H3" s="15">
        <v>500000000</v>
      </c>
      <c r="I3" s="15"/>
      <c r="J3" s="15"/>
      <c r="K3" s="15"/>
      <c r="N3" s="16"/>
    </row>
    <row r="4" spans="1:15" ht="43.2" x14ac:dyDescent="0.3">
      <c r="A4">
        <v>49</v>
      </c>
      <c r="B4" t="s">
        <v>2188</v>
      </c>
      <c r="C4" s="14" t="s">
        <v>2189</v>
      </c>
      <c r="D4" t="s">
        <v>2190</v>
      </c>
      <c r="E4" s="14" t="s">
        <v>2191</v>
      </c>
      <c r="F4" t="s">
        <v>2192</v>
      </c>
      <c r="G4">
        <v>50</v>
      </c>
      <c r="J4" s="12">
        <v>500000000</v>
      </c>
      <c r="K4" s="12">
        <v>390094791</v>
      </c>
      <c r="L4">
        <v>0</v>
      </c>
      <c r="M4">
        <v>0</v>
      </c>
      <c r="N4" s="8">
        <v>0</v>
      </c>
      <c r="O4" s="8" t="s">
        <v>2193</v>
      </c>
    </row>
    <row r="5" spans="1:15" s="13" customFormat="1" x14ac:dyDescent="0.3">
      <c r="A5" s="13">
        <v>49</v>
      </c>
      <c r="B5" s="13" t="s">
        <v>2194</v>
      </c>
      <c r="C5" s="13" t="s">
        <v>2195</v>
      </c>
      <c r="D5" s="13" t="s">
        <v>2196</v>
      </c>
      <c r="E5" s="13" t="s">
        <v>20</v>
      </c>
      <c r="F5" s="13" t="s">
        <v>21</v>
      </c>
      <c r="G5" s="13" t="s">
        <v>20</v>
      </c>
      <c r="H5" s="15">
        <v>2000000000</v>
      </c>
      <c r="I5" s="15">
        <v>0</v>
      </c>
      <c r="J5" s="15">
        <v>0</v>
      </c>
      <c r="K5" s="15"/>
      <c r="N5" s="16"/>
    </row>
    <row r="6" spans="1:15" ht="70.5" customHeight="1" x14ac:dyDescent="0.3">
      <c r="A6">
        <v>49</v>
      </c>
      <c r="B6" t="s">
        <v>2194</v>
      </c>
      <c r="C6" s="14" t="s">
        <v>2195</v>
      </c>
      <c r="D6" t="s">
        <v>2196</v>
      </c>
      <c r="E6" s="14" t="s">
        <v>2197</v>
      </c>
      <c r="F6" t="s">
        <v>2198</v>
      </c>
      <c r="G6">
        <v>11</v>
      </c>
      <c r="J6" s="12">
        <v>300000000</v>
      </c>
      <c r="K6" s="12">
        <v>300000000</v>
      </c>
      <c r="L6">
        <v>0</v>
      </c>
      <c r="M6">
        <v>0</v>
      </c>
      <c r="N6" s="8">
        <v>0</v>
      </c>
      <c r="O6" s="8" t="s">
        <v>2199</v>
      </c>
    </row>
    <row r="7" spans="1:15" ht="71.25" customHeight="1" x14ac:dyDescent="0.3">
      <c r="A7">
        <v>49</v>
      </c>
      <c r="B7" t="s">
        <v>2194</v>
      </c>
      <c r="C7" s="14" t="s">
        <v>2195</v>
      </c>
      <c r="D7" t="s">
        <v>2196</v>
      </c>
      <c r="E7" s="14" t="s">
        <v>2197</v>
      </c>
      <c r="F7" t="s">
        <v>2198</v>
      </c>
      <c r="G7">
        <v>140</v>
      </c>
      <c r="J7" s="12">
        <v>1000000000</v>
      </c>
      <c r="K7" s="12">
        <v>1000000000</v>
      </c>
      <c r="L7">
        <v>0</v>
      </c>
      <c r="M7">
        <v>0</v>
      </c>
      <c r="N7" s="8">
        <v>0</v>
      </c>
      <c r="O7" s="8" t="s">
        <v>2199</v>
      </c>
    </row>
    <row r="8" spans="1:15" x14ac:dyDescent="0.3">
      <c r="A8">
        <v>49</v>
      </c>
      <c r="B8" t="s">
        <v>2194</v>
      </c>
      <c r="C8" s="14" t="s">
        <v>2195</v>
      </c>
      <c r="D8" t="s">
        <v>2196</v>
      </c>
      <c r="E8" s="14" t="s">
        <v>2200</v>
      </c>
      <c r="F8" t="s">
        <v>2201</v>
      </c>
      <c r="G8">
        <v>50</v>
      </c>
      <c r="J8" s="12">
        <v>700000000</v>
      </c>
      <c r="L8">
        <v>0</v>
      </c>
      <c r="M8">
        <v>0</v>
      </c>
      <c r="N8" s="8">
        <v>0</v>
      </c>
      <c r="O8" t="s">
        <v>2202</v>
      </c>
    </row>
    <row r="9" spans="1:15" s="13" customFormat="1" x14ac:dyDescent="0.3">
      <c r="A9" s="13">
        <v>50</v>
      </c>
      <c r="B9" s="13" t="s">
        <v>2203</v>
      </c>
      <c r="C9" s="13" t="s">
        <v>2204</v>
      </c>
      <c r="D9" s="13" t="s">
        <v>2205</v>
      </c>
      <c r="E9" s="13" t="s">
        <v>20</v>
      </c>
      <c r="F9" s="13" t="s">
        <v>21</v>
      </c>
      <c r="G9" s="13" t="s">
        <v>20</v>
      </c>
      <c r="H9" s="15">
        <v>650000000</v>
      </c>
      <c r="I9" s="15">
        <v>0</v>
      </c>
      <c r="J9" s="15">
        <v>0</v>
      </c>
      <c r="K9" s="15"/>
      <c r="N9" s="16"/>
    </row>
    <row r="10" spans="1:15" ht="70.5" customHeight="1" x14ac:dyDescent="0.3">
      <c r="A10">
        <v>50</v>
      </c>
      <c r="B10" t="s">
        <v>2203</v>
      </c>
      <c r="C10" s="14" t="s">
        <v>2204</v>
      </c>
      <c r="D10" t="s">
        <v>2205</v>
      </c>
      <c r="E10" s="14" t="s">
        <v>2206</v>
      </c>
      <c r="F10" t="s">
        <v>2207</v>
      </c>
      <c r="G10">
        <v>11</v>
      </c>
      <c r="J10" s="12">
        <v>250000000</v>
      </c>
      <c r="K10" s="12">
        <v>250000000</v>
      </c>
      <c r="L10">
        <v>0</v>
      </c>
      <c r="M10">
        <v>0</v>
      </c>
      <c r="N10" s="8">
        <v>0</v>
      </c>
      <c r="O10" s="8" t="s">
        <v>2208</v>
      </c>
    </row>
    <row r="11" spans="1:15" ht="68.25" customHeight="1" x14ac:dyDescent="0.3">
      <c r="A11">
        <v>50</v>
      </c>
      <c r="B11" t="s">
        <v>2203</v>
      </c>
      <c r="C11" s="14" t="s">
        <v>2204</v>
      </c>
      <c r="D11" t="s">
        <v>2205</v>
      </c>
      <c r="E11" s="14" t="s">
        <v>2206</v>
      </c>
      <c r="F11" t="s">
        <v>2207</v>
      </c>
      <c r="G11">
        <v>2000</v>
      </c>
      <c r="J11" s="12">
        <v>400000000</v>
      </c>
      <c r="K11" s="12">
        <v>400000000</v>
      </c>
      <c r="L11">
        <v>0</v>
      </c>
      <c r="M11">
        <v>0</v>
      </c>
      <c r="N11" s="8">
        <v>0</v>
      </c>
      <c r="O11" s="8" t="s">
        <v>2209</v>
      </c>
    </row>
    <row r="12" spans="1:15" s="13" customFormat="1" x14ac:dyDescent="0.3">
      <c r="A12" s="13">
        <v>51</v>
      </c>
      <c r="B12" s="13" t="s">
        <v>2210</v>
      </c>
      <c r="C12" s="13" t="s">
        <v>2211</v>
      </c>
      <c r="D12" s="13" t="s">
        <v>2212</v>
      </c>
      <c r="E12" s="13" t="s">
        <v>20</v>
      </c>
      <c r="F12" s="13" t="s">
        <v>21</v>
      </c>
      <c r="G12" s="13" t="s">
        <v>20</v>
      </c>
      <c r="H12" s="15">
        <v>145780000</v>
      </c>
      <c r="I12" s="15">
        <v>141733357</v>
      </c>
      <c r="J12" s="15">
        <v>0</v>
      </c>
      <c r="K12" s="15"/>
      <c r="N12" s="16"/>
    </row>
    <row r="13" spans="1:15" ht="79.5" customHeight="1" x14ac:dyDescent="0.3">
      <c r="A13">
        <v>51</v>
      </c>
      <c r="B13" t="s">
        <v>2210</v>
      </c>
      <c r="C13" s="14" t="s">
        <v>2211</v>
      </c>
      <c r="D13" t="s">
        <v>2212</v>
      </c>
      <c r="E13" s="14" t="s">
        <v>2213</v>
      </c>
      <c r="F13" t="s">
        <v>2214</v>
      </c>
      <c r="G13">
        <v>2</v>
      </c>
      <c r="J13" s="12">
        <v>145780000</v>
      </c>
      <c r="K13" s="12">
        <v>141733357</v>
      </c>
      <c r="L13">
        <v>0</v>
      </c>
      <c r="M13" s="12">
        <v>141733357</v>
      </c>
      <c r="N13" s="12">
        <v>52014098</v>
      </c>
      <c r="O13" s="8" t="s">
        <v>2215</v>
      </c>
    </row>
    <row r="14" spans="1:15" s="13" customFormat="1" x14ac:dyDescent="0.3">
      <c r="A14" s="13">
        <v>52</v>
      </c>
      <c r="B14" s="13" t="s">
        <v>2216</v>
      </c>
      <c r="C14" s="13" t="s">
        <v>2217</v>
      </c>
      <c r="D14" s="13" t="s">
        <v>2218</v>
      </c>
      <c r="E14" s="13" t="s">
        <v>20</v>
      </c>
      <c r="F14" s="13" t="s">
        <v>21</v>
      </c>
      <c r="G14" s="13" t="s">
        <v>20</v>
      </c>
      <c r="H14" s="15">
        <v>250000000</v>
      </c>
      <c r="I14" s="15"/>
      <c r="J14" s="15">
        <v>0</v>
      </c>
      <c r="K14" s="15"/>
      <c r="N14" s="16"/>
    </row>
    <row r="15" spans="1:15" ht="100.5" customHeight="1" x14ac:dyDescent="0.3">
      <c r="A15">
        <v>52</v>
      </c>
      <c r="B15" t="s">
        <v>2216</v>
      </c>
      <c r="C15" s="14" t="s">
        <v>2217</v>
      </c>
      <c r="D15" t="s">
        <v>2218</v>
      </c>
      <c r="E15" s="14" t="s">
        <v>2219</v>
      </c>
      <c r="F15" t="s">
        <v>2220</v>
      </c>
      <c r="G15">
        <v>11</v>
      </c>
      <c r="J15" s="12">
        <v>250000000</v>
      </c>
      <c r="L15">
        <v>0</v>
      </c>
      <c r="M15">
        <v>0</v>
      </c>
      <c r="N15" s="8">
        <v>0</v>
      </c>
      <c r="O15" s="8" t="s">
        <v>2221</v>
      </c>
    </row>
    <row r="16" spans="1:15" s="13" customFormat="1" x14ac:dyDescent="0.3">
      <c r="A16" s="13">
        <v>53</v>
      </c>
      <c r="B16" s="13" t="s">
        <v>2222</v>
      </c>
      <c r="C16" s="13" t="s">
        <v>2223</v>
      </c>
      <c r="D16" s="13" t="s">
        <v>2224</v>
      </c>
      <c r="E16" s="13" t="s">
        <v>20</v>
      </c>
      <c r="F16" s="13" t="s">
        <v>21</v>
      </c>
      <c r="G16" s="13" t="s">
        <v>20</v>
      </c>
      <c r="H16" s="15">
        <v>133915000</v>
      </c>
      <c r="I16" s="15">
        <v>99472620</v>
      </c>
      <c r="J16" s="15">
        <v>0</v>
      </c>
      <c r="K16" s="15"/>
      <c r="N16" s="16"/>
    </row>
    <row r="17" spans="1:15" ht="256.5" customHeight="1" x14ac:dyDescent="0.3">
      <c r="A17">
        <v>53</v>
      </c>
      <c r="B17" t="s">
        <v>2222</v>
      </c>
      <c r="C17" s="14" t="s">
        <v>2223</v>
      </c>
      <c r="D17" t="s">
        <v>2224</v>
      </c>
      <c r="E17" s="14" t="s">
        <v>2225</v>
      </c>
      <c r="F17" t="s">
        <v>2214</v>
      </c>
      <c r="G17">
        <v>2</v>
      </c>
      <c r="J17" s="12">
        <v>133915000</v>
      </c>
      <c r="K17" s="12">
        <v>99472620</v>
      </c>
      <c r="L17">
        <v>1</v>
      </c>
      <c r="M17" s="12">
        <v>99472620</v>
      </c>
      <c r="N17" s="12">
        <v>45946768</v>
      </c>
      <c r="O17" s="8" t="s">
        <v>2226</v>
      </c>
    </row>
    <row r="18" spans="1:15" s="13" customFormat="1" x14ac:dyDescent="0.3">
      <c r="A18" s="13">
        <v>54</v>
      </c>
      <c r="B18" s="13" t="s">
        <v>2227</v>
      </c>
      <c r="C18" s="13" t="s">
        <v>2228</v>
      </c>
      <c r="D18" s="13" t="s">
        <v>2229</v>
      </c>
      <c r="E18" s="13" t="s">
        <v>20</v>
      </c>
      <c r="F18" s="13" t="s">
        <v>21</v>
      </c>
      <c r="G18" s="13" t="s">
        <v>20</v>
      </c>
      <c r="H18" s="15">
        <v>150000000</v>
      </c>
      <c r="I18" s="15">
        <v>0</v>
      </c>
      <c r="J18" s="15">
        <v>0</v>
      </c>
      <c r="K18" s="15"/>
      <c r="N18" s="16"/>
    </row>
    <row r="19" spans="1:15" ht="100.5" customHeight="1" x14ac:dyDescent="0.3">
      <c r="A19">
        <v>54</v>
      </c>
      <c r="B19" t="s">
        <v>2227</v>
      </c>
      <c r="C19" s="14" t="s">
        <v>2228</v>
      </c>
      <c r="D19" t="s">
        <v>2229</v>
      </c>
      <c r="E19" s="14" t="s">
        <v>2230</v>
      </c>
      <c r="F19" t="s">
        <v>2231</v>
      </c>
      <c r="G19">
        <v>11</v>
      </c>
      <c r="J19" s="12">
        <v>150000000</v>
      </c>
      <c r="L19">
        <v>0</v>
      </c>
      <c r="M19">
        <v>0</v>
      </c>
      <c r="N19" s="8">
        <v>0</v>
      </c>
      <c r="O19" s="8" t="s">
        <v>2232</v>
      </c>
    </row>
    <row r="20" spans="1:15" s="13" customFormat="1" x14ac:dyDescent="0.3">
      <c r="A20" s="13">
        <v>54</v>
      </c>
      <c r="B20" s="13" t="s">
        <v>2233</v>
      </c>
      <c r="C20" s="13" t="s">
        <v>2234</v>
      </c>
      <c r="D20" s="13" t="s">
        <v>2235</v>
      </c>
      <c r="E20" s="13" t="s">
        <v>20</v>
      </c>
      <c r="F20" s="13" t="s">
        <v>21</v>
      </c>
      <c r="G20" s="13" t="s">
        <v>20</v>
      </c>
      <c r="H20" s="15">
        <v>1600000000</v>
      </c>
      <c r="I20" s="15">
        <v>0</v>
      </c>
      <c r="J20" s="15">
        <v>0</v>
      </c>
      <c r="K20" s="15"/>
      <c r="N20" s="16"/>
    </row>
    <row r="21" spans="1:15" ht="43.2" x14ac:dyDescent="0.3">
      <c r="A21">
        <v>54</v>
      </c>
      <c r="B21" t="s">
        <v>2233</v>
      </c>
      <c r="C21" s="14" t="s">
        <v>2234</v>
      </c>
      <c r="D21" t="s">
        <v>2235</v>
      </c>
      <c r="E21" s="14" t="s">
        <v>2236</v>
      </c>
      <c r="F21" t="s">
        <v>2237</v>
      </c>
      <c r="G21">
        <v>11</v>
      </c>
      <c r="J21" s="12">
        <v>850000000</v>
      </c>
      <c r="L21">
        <v>0</v>
      </c>
      <c r="M21">
        <v>0</v>
      </c>
      <c r="N21" s="8">
        <v>0</v>
      </c>
      <c r="O21" s="8" t="s">
        <v>2238</v>
      </c>
    </row>
    <row r="22" spans="1:15" ht="43.2" x14ac:dyDescent="0.3">
      <c r="A22">
        <v>54</v>
      </c>
      <c r="B22" t="s">
        <v>2233</v>
      </c>
      <c r="C22" s="14" t="s">
        <v>2234</v>
      </c>
      <c r="D22" t="s">
        <v>2235</v>
      </c>
      <c r="E22" s="14" t="s">
        <v>2236</v>
      </c>
      <c r="F22" t="s">
        <v>2237</v>
      </c>
      <c r="G22">
        <v>192</v>
      </c>
      <c r="J22" s="12">
        <v>750000000</v>
      </c>
      <c r="L22">
        <v>0</v>
      </c>
      <c r="M22">
        <v>0</v>
      </c>
      <c r="N22" s="8">
        <v>0</v>
      </c>
      <c r="O22" s="8" t="s">
        <v>2238</v>
      </c>
    </row>
    <row r="23" spans="1:15" s="13" customFormat="1" x14ac:dyDescent="0.3">
      <c r="A23" s="13">
        <v>55</v>
      </c>
      <c r="B23" s="13" t="s">
        <v>2239</v>
      </c>
      <c r="C23" s="13" t="s">
        <v>2240</v>
      </c>
      <c r="D23" s="13" t="s">
        <v>2241</v>
      </c>
      <c r="E23" s="13" t="s">
        <v>20</v>
      </c>
      <c r="F23" s="13" t="s">
        <v>21</v>
      </c>
      <c r="G23" s="13" t="s">
        <v>20</v>
      </c>
      <c r="H23" s="15">
        <v>726205000</v>
      </c>
      <c r="I23" s="15">
        <v>0</v>
      </c>
      <c r="J23" s="15">
        <v>0</v>
      </c>
      <c r="K23" s="15"/>
      <c r="N23" s="16"/>
    </row>
    <row r="24" spans="1:15" ht="122.25" customHeight="1" x14ac:dyDescent="0.3">
      <c r="A24">
        <v>55</v>
      </c>
      <c r="B24" t="s">
        <v>2239</v>
      </c>
      <c r="C24" s="14" t="s">
        <v>2240</v>
      </c>
      <c r="D24" t="s">
        <v>2241</v>
      </c>
      <c r="E24" s="14" t="s">
        <v>2242</v>
      </c>
      <c r="F24" t="s">
        <v>2243</v>
      </c>
      <c r="G24">
        <v>11</v>
      </c>
      <c r="J24" s="12">
        <v>500000000</v>
      </c>
      <c r="K24" s="12">
        <v>395000000</v>
      </c>
      <c r="L24">
        <v>0</v>
      </c>
      <c r="M24">
        <v>0</v>
      </c>
      <c r="N24" s="8">
        <v>0</v>
      </c>
      <c r="O24" s="8" t="s">
        <v>2244</v>
      </c>
    </row>
    <row r="25" spans="1:15" x14ac:dyDescent="0.3">
      <c r="A25">
        <v>55</v>
      </c>
      <c r="B25" t="s">
        <v>2239</v>
      </c>
      <c r="C25" s="14" t="s">
        <v>2240</v>
      </c>
      <c r="D25" t="s">
        <v>2241</v>
      </c>
      <c r="E25" s="14" t="s">
        <v>2242</v>
      </c>
      <c r="F25" t="s">
        <v>2243</v>
      </c>
      <c r="G25">
        <v>15</v>
      </c>
      <c r="J25" s="12">
        <v>226205000</v>
      </c>
      <c r="L25">
        <v>0</v>
      </c>
      <c r="M25">
        <v>0</v>
      </c>
      <c r="N25" s="8">
        <v>0</v>
      </c>
      <c r="O25">
        <v>0</v>
      </c>
    </row>
    <row r="26" spans="1:15" s="13" customFormat="1" x14ac:dyDescent="0.3">
      <c r="A26" s="13">
        <v>56</v>
      </c>
      <c r="B26" s="13" t="s">
        <v>2245</v>
      </c>
      <c r="C26" s="13" t="s">
        <v>2246</v>
      </c>
      <c r="D26" s="13" t="s">
        <v>2247</v>
      </c>
      <c r="E26" s="13" t="s">
        <v>20</v>
      </c>
      <c r="F26" s="13" t="s">
        <v>21</v>
      </c>
      <c r="G26" s="13" t="s">
        <v>20</v>
      </c>
      <c r="H26" s="15">
        <v>140160000</v>
      </c>
      <c r="I26" s="15">
        <v>69656624</v>
      </c>
      <c r="J26" s="15">
        <v>0</v>
      </c>
      <c r="K26" s="15"/>
      <c r="N26" s="16"/>
    </row>
    <row r="27" spans="1:15" x14ac:dyDescent="0.3">
      <c r="A27">
        <v>56</v>
      </c>
      <c r="B27" t="s">
        <v>2245</v>
      </c>
      <c r="C27" s="14" t="s">
        <v>2246</v>
      </c>
      <c r="D27" t="s">
        <v>2247</v>
      </c>
      <c r="E27" s="14" t="s">
        <v>2248</v>
      </c>
      <c r="F27" t="s">
        <v>2249</v>
      </c>
      <c r="G27">
        <v>3</v>
      </c>
      <c r="J27" s="12">
        <v>40160000</v>
      </c>
      <c r="L27">
        <v>0</v>
      </c>
    </row>
    <row r="28" spans="1:15" ht="409.6" x14ac:dyDescent="0.3">
      <c r="A28">
        <v>56</v>
      </c>
      <c r="B28" t="s">
        <v>2245</v>
      </c>
      <c r="C28" s="14" t="s">
        <v>2246</v>
      </c>
      <c r="D28" t="s">
        <v>2247</v>
      </c>
      <c r="E28" s="14" t="s">
        <v>2248</v>
      </c>
      <c r="F28" t="s">
        <v>2249</v>
      </c>
      <c r="G28">
        <v>11</v>
      </c>
      <c r="J28" s="12">
        <v>100000000</v>
      </c>
      <c r="K28" s="12">
        <v>100000000</v>
      </c>
      <c r="L28">
        <v>0</v>
      </c>
      <c r="M28" s="12">
        <v>69656624</v>
      </c>
      <c r="N28" s="12">
        <v>48382958</v>
      </c>
      <c r="O28" s="8" t="s">
        <v>2250</v>
      </c>
    </row>
    <row r="29" spans="1:15" s="13" customFormat="1" x14ac:dyDescent="0.3">
      <c r="A29" s="13">
        <v>57</v>
      </c>
      <c r="B29" s="13" t="s">
        <v>2251</v>
      </c>
      <c r="C29" s="13" t="s">
        <v>2252</v>
      </c>
      <c r="D29" s="13" t="s">
        <v>2253</v>
      </c>
      <c r="E29" s="13" t="s">
        <v>20</v>
      </c>
      <c r="F29" s="13" t="s">
        <v>21</v>
      </c>
      <c r="G29" s="13" t="s">
        <v>20</v>
      </c>
      <c r="H29" s="15">
        <v>500000000</v>
      </c>
      <c r="I29" s="15">
        <v>0</v>
      </c>
      <c r="J29" s="15">
        <v>0</v>
      </c>
      <c r="K29" s="15"/>
      <c r="N29" s="16"/>
    </row>
    <row r="30" spans="1:15" ht="106.5" customHeight="1" x14ac:dyDescent="0.3">
      <c r="A30">
        <v>57</v>
      </c>
      <c r="B30" t="s">
        <v>2251</v>
      </c>
      <c r="C30" s="14" t="s">
        <v>2252</v>
      </c>
      <c r="D30" t="s">
        <v>2253</v>
      </c>
      <c r="E30" s="14" t="s">
        <v>2254</v>
      </c>
      <c r="F30" t="s">
        <v>2255</v>
      </c>
      <c r="G30">
        <v>11</v>
      </c>
      <c r="J30" s="12">
        <v>500000000</v>
      </c>
      <c r="L30">
        <v>0</v>
      </c>
      <c r="M30">
        <v>0</v>
      </c>
      <c r="N30" s="8">
        <v>0</v>
      </c>
      <c r="O30" s="139" t="s">
        <v>2221</v>
      </c>
    </row>
    <row r="31" spans="1:15" s="13" customFormat="1" x14ac:dyDescent="0.3">
      <c r="A31" s="13">
        <v>57</v>
      </c>
      <c r="B31" s="13" t="s">
        <v>2256</v>
      </c>
      <c r="C31" s="13" t="s">
        <v>2257</v>
      </c>
      <c r="D31" s="13" t="s">
        <v>2258</v>
      </c>
      <c r="E31" s="13" t="s">
        <v>20</v>
      </c>
      <c r="F31" s="13" t="s">
        <v>21</v>
      </c>
      <c r="G31" s="13" t="s">
        <v>20</v>
      </c>
      <c r="H31" s="15">
        <v>500000000</v>
      </c>
      <c r="I31" s="15">
        <v>0</v>
      </c>
      <c r="J31" s="15">
        <v>0</v>
      </c>
      <c r="K31" s="15"/>
      <c r="N31" s="16"/>
    </row>
    <row r="32" spans="1:15" x14ac:dyDescent="0.3">
      <c r="A32">
        <v>57</v>
      </c>
      <c r="B32" t="s">
        <v>2256</v>
      </c>
      <c r="C32" s="14" t="s">
        <v>2257</v>
      </c>
      <c r="D32" t="s">
        <v>2258</v>
      </c>
      <c r="E32" s="14" t="s">
        <v>2259</v>
      </c>
      <c r="F32" t="s">
        <v>2260</v>
      </c>
      <c r="G32">
        <v>11</v>
      </c>
      <c r="J32" s="12">
        <v>500000000</v>
      </c>
      <c r="L32">
        <v>0</v>
      </c>
      <c r="M32">
        <v>0</v>
      </c>
      <c r="N32" s="8">
        <v>0</v>
      </c>
      <c r="O32" s="8" t="s">
        <v>2261</v>
      </c>
    </row>
    <row r="33" spans="1:15" s="13" customFormat="1" x14ac:dyDescent="0.3">
      <c r="A33" s="13">
        <v>58</v>
      </c>
      <c r="B33" s="13" t="s">
        <v>2262</v>
      </c>
      <c r="C33" s="13" t="s">
        <v>2263</v>
      </c>
      <c r="D33" s="13" t="s">
        <v>2264</v>
      </c>
      <c r="E33" s="13" t="s">
        <v>20</v>
      </c>
      <c r="F33" s="13" t="s">
        <v>21</v>
      </c>
      <c r="G33" s="13" t="s">
        <v>20</v>
      </c>
      <c r="H33" s="15">
        <v>200000000</v>
      </c>
      <c r="I33" s="15">
        <v>0</v>
      </c>
      <c r="J33" s="15">
        <v>0</v>
      </c>
      <c r="K33" s="15"/>
      <c r="N33" s="16"/>
    </row>
    <row r="34" spans="1:15" x14ac:dyDescent="0.3">
      <c r="A34">
        <v>58</v>
      </c>
      <c r="B34" t="s">
        <v>2262</v>
      </c>
      <c r="C34" s="14" t="s">
        <v>2263</v>
      </c>
      <c r="D34" t="s">
        <v>2264</v>
      </c>
      <c r="E34" s="14" t="s">
        <v>2265</v>
      </c>
      <c r="F34" t="s">
        <v>2266</v>
      </c>
      <c r="G34">
        <v>11</v>
      </c>
      <c r="J34" s="12">
        <v>200000000</v>
      </c>
      <c r="L34">
        <v>0</v>
      </c>
      <c r="M34">
        <v>0</v>
      </c>
      <c r="N34" s="8">
        <v>0</v>
      </c>
      <c r="O34" s="8" t="s">
        <v>2261</v>
      </c>
    </row>
    <row r="35" spans="1:15" s="13" customFormat="1" x14ac:dyDescent="0.3">
      <c r="A35" s="13">
        <v>59</v>
      </c>
      <c r="B35" s="13" t="s">
        <v>2267</v>
      </c>
      <c r="C35" s="13" t="s">
        <v>666</v>
      </c>
      <c r="D35" s="13" t="s">
        <v>2268</v>
      </c>
      <c r="E35" s="13" t="s">
        <v>20</v>
      </c>
      <c r="F35" s="13" t="s">
        <v>21</v>
      </c>
      <c r="G35" s="13" t="s">
        <v>20</v>
      </c>
      <c r="H35" s="15">
        <v>100000000</v>
      </c>
      <c r="I35" s="15">
        <v>0</v>
      </c>
      <c r="J35" s="15">
        <v>0</v>
      </c>
      <c r="K35" s="15"/>
      <c r="N35" s="16"/>
    </row>
    <row r="36" spans="1:15" x14ac:dyDescent="0.3">
      <c r="A36">
        <v>59</v>
      </c>
      <c r="B36" t="s">
        <v>2267</v>
      </c>
      <c r="C36" s="14" t="s">
        <v>666</v>
      </c>
      <c r="D36" t="s">
        <v>2268</v>
      </c>
      <c r="E36" s="14" t="s">
        <v>2269</v>
      </c>
      <c r="F36" t="s">
        <v>2270</v>
      </c>
      <c r="G36">
        <v>11</v>
      </c>
      <c r="J36" s="12">
        <v>100000000</v>
      </c>
      <c r="L36">
        <v>0</v>
      </c>
      <c r="M36">
        <v>0</v>
      </c>
      <c r="N36" s="8">
        <v>0</v>
      </c>
      <c r="O36" s="8" t="s">
        <v>2261</v>
      </c>
    </row>
    <row r="37" spans="1:15" s="13" customFormat="1" x14ac:dyDescent="0.3">
      <c r="A37" s="13">
        <v>59</v>
      </c>
      <c r="B37" s="13" t="s">
        <v>2271</v>
      </c>
      <c r="C37" s="13" t="s">
        <v>2272</v>
      </c>
      <c r="D37" s="13" t="s">
        <v>2273</v>
      </c>
      <c r="E37" s="13" t="s">
        <v>20</v>
      </c>
      <c r="F37" s="13" t="s">
        <v>21</v>
      </c>
      <c r="G37" s="13" t="s">
        <v>20</v>
      </c>
      <c r="H37" s="15">
        <v>100000000</v>
      </c>
      <c r="I37" s="15">
        <v>0</v>
      </c>
      <c r="J37" s="15">
        <v>0</v>
      </c>
      <c r="K37" s="15"/>
      <c r="N37" s="16"/>
    </row>
    <row r="38" spans="1:15" x14ac:dyDescent="0.3">
      <c r="A38">
        <v>59</v>
      </c>
      <c r="B38" t="s">
        <v>2271</v>
      </c>
      <c r="C38" s="14" t="s">
        <v>2272</v>
      </c>
      <c r="D38" t="s">
        <v>2273</v>
      </c>
      <c r="E38" s="14" t="s">
        <v>2274</v>
      </c>
      <c r="F38" t="s">
        <v>2275</v>
      </c>
      <c r="G38">
        <v>11</v>
      </c>
      <c r="J38" s="12">
        <v>30000000</v>
      </c>
      <c r="L38">
        <v>0</v>
      </c>
      <c r="M38">
        <v>0</v>
      </c>
      <c r="N38" s="8">
        <v>0</v>
      </c>
      <c r="O38" s="8" t="s">
        <v>2261</v>
      </c>
    </row>
    <row r="39" spans="1:15" x14ac:dyDescent="0.3">
      <c r="A39">
        <v>59</v>
      </c>
      <c r="B39" t="s">
        <v>2271</v>
      </c>
      <c r="C39" s="14" t="s">
        <v>2272</v>
      </c>
      <c r="D39" t="s">
        <v>2273</v>
      </c>
      <c r="E39" s="14" t="s">
        <v>2276</v>
      </c>
      <c r="F39" t="s">
        <v>2277</v>
      </c>
      <c r="G39">
        <v>11</v>
      </c>
      <c r="J39" s="12">
        <v>70000000</v>
      </c>
      <c r="L39">
        <v>0</v>
      </c>
      <c r="M39">
        <v>0</v>
      </c>
      <c r="N39" s="8">
        <v>0</v>
      </c>
      <c r="O39" s="8" t="s">
        <v>2261</v>
      </c>
    </row>
    <row r="40" spans="1:15" s="13" customFormat="1" x14ac:dyDescent="0.3">
      <c r="A40" s="13">
        <v>59</v>
      </c>
      <c r="B40" s="13" t="s">
        <v>2278</v>
      </c>
      <c r="C40" s="13" t="s">
        <v>2279</v>
      </c>
      <c r="D40" s="13" t="s">
        <v>2280</v>
      </c>
      <c r="E40" s="13" t="s">
        <v>20</v>
      </c>
      <c r="F40" s="13" t="s">
        <v>21</v>
      </c>
      <c r="G40" s="13" t="s">
        <v>20</v>
      </c>
      <c r="H40" s="15">
        <v>1406727570</v>
      </c>
      <c r="I40" s="15">
        <v>1138206220</v>
      </c>
      <c r="J40" s="15">
        <v>0</v>
      </c>
      <c r="K40" s="15"/>
      <c r="N40" s="16"/>
    </row>
    <row r="41" spans="1:15" ht="345.6" x14ac:dyDescent="0.3">
      <c r="A41">
        <v>59</v>
      </c>
      <c r="B41" t="s">
        <v>2278</v>
      </c>
      <c r="C41" s="14" t="s">
        <v>2279</v>
      </c>
      <c r="D41" t="s">
        <v>2280</v>
      </c>
      <c r="E41" s="14" t="s">
        <v>2281</v>
      </c>
      <c r="F41" t="s">
        <v>2282</v>
      </c>
      <c r="G41">
        <v>12</v>
      </c>
      <c r="J41" s="12">
        <v>1000000000</v>
      </c>
      <c r="K41" s="12">
        <v>999976528</v>
      </c>
      <c r="L41">
        <v>0</v>
      </c>
      <c r="M41" s="12">
        <v>999976796</v>
      </c>
      <c r="N41" s="12">
        <v>421930497</v>
      </c>
      <c r="O41" s="8" t="s">
        <v>2283</v>
      </c>
    </row>
    <row r="42" spans="1:15" x14ac:dyDescent="0.3">
      <c r="A42">
        <v>59</v>
      </c>
      <c r="B42" t="s">
        <v>2278</v>
      </c>
      <c r="C42" s="14" t="s">
        <v>2279</v>
      </c>
      <c r="D42" t="s">
        <v>2280</v>
      </c>
      <c r="E42" s="14" t="s">
        <v>2281</v>
      </c>
      <c r="F42" t="s">
        <v>2282</v>
      </c>
      <c r="G42">
        <v>20</v>
      </c>
      <c r="J42" s="12">
        <v>406727570</v>
      </c>
      <c r="K42" s="12">
        <v>224678840</v>
      </c>
      <c r="L42">
        <v>0</v>
      </c>
      <c r="M42" s="12">
        <v>138229424</v>
      </c>
      <c r="N42" s="12">
        <v>17208968</v>
      </c>
    </row>
    <row r="43" spans="1:15" s="13" customFormat="1" x14ac:dyDescent="0.3">
      <c r="A43" s="13">
        <v>363</v>
      </c>
      <c r="B43" s="13" t="s">
        <v>2284</v>
      </c>
      <c r="C43" s="13" t="s">
        <v>2285</v>
      </c>
      <c r="D43" s="13" t="s">
        <v>2286</v>
      </c>
      <c r="E43" s="13" t="s">
        <v>20</v>
      </c>
      <c r="F43" s="13" t="s">
        <v>21</v>
      </c>
      <c r="G43" s="13" t="s">
        <v>20</v>
      </c>
      <c r="H43" s="15">
        <v>550000000</v>
      </c>
      <c r="I43" s="15">
        <v>0</v>
      </c>
      <c r="J43" s="15">
        <v>0</v>
      </c>
      <c r="K43" s="15"/>
      <c r="N43" s="16"/>
    </row>
    <row r="44" spans="1:15" x14ac:dyDescent="0.3">
      <c r="A44">
        <v>363</v>
      </c>
      <c r="B44" t="s">
        <v>2284</v>
      </c>
      <c r="C44" s="14" t="s">
        <v>2285</v>
      </c>
      <c r="D44" t="s">
        <v>2286</v>
      </c>
      <c r="E44" s="14" t="s">
        <v>2287</v>
      </c>
      <c r="F44" t="s">
        <v>2207</v>
      </c>
      <c r="G44">
        <v>11</v>
      </c>
      <c r="J44" s="12">
        <v>300000000</v>
      </c>
      <c r="L44">
        <v>0</v>
      </c>
      <c r="M44">
        <v>0</v>
      </c>
      <c r="N44" s="8">
        <v>0</v>
      </c>
      <c r="O44" s="8" t="s">
        <v>2261</v>
      </c>
    </row>
    <row r="45" spans="1:15" x14ac:dyDescent="0.3">
      <c r="A45">
        <v>363</v>
      </c>
      <c r="B45" t="s">
        <v>2284</v>
      </c>
      <c r="C45" s="14" t="s">
        <v>2285</v>
      </c>
      <c r="D45" t="s">
        <v>2286</v>
      </c>
      <c r="E45" s="14" t="s">
        <v>2288</v>
      </c>
      <c r="F45" t="s">
        <v>799</v>
      </c>
      <c r="G45">
        <v>1</v>
      </c>
      <c r="J45" s="12">
        <v>250000000</v>
      </c>
      <c r="L45">
        <v>0</v>
      </c>
      <c r="M45">
        <v>0</v>
      </c>
      <c r="N45" s="8">
        <v>0</v>
      </c>
      <c r="O45" s="8" t="s">
        <v>2261</v>
      </c>
    </row>
  </sheetData>
  <autoFilter ref="A2:O45" xr:uid="{82EE7526-EE2E-4DED-A511-8923BABF4B9E}"/>
  <mergeCells count="2">
    <mergeCell ref="A1:K1"/>
    <mergeCell ref="L1:O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9D0C-13D4-441C-899F-90E22B5CDCD9}">
  <dimension ref="A1:O23"/>
  <sheetViews>
    <sheetView topLeftCell="E2" workbookViewId="0">
      <selection activeCell="N21" sqref="N21"/>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199</v>
      </c>
      <c r="B3" s="13" t="s">
        <v>2289</v>
      </c>
      <c r="C3" s="13" t="s">
        <v>2290</v>
      </c>
      <c r="D3" s="13" t="s">
        <v>2291</v>
      </c>
      <c r="E3" s="13" t="s">
        <v>20</v>
      </c>
      <c r="F3" s="13" t="s">
        <v>21</v>
      </c>
      <c r="G3" s="13" t="s">
        <v>20</v>
      </c>
      <c r="H3" s="15">
        <v>318854400</v>
      </c>
      <c r="I3" s="15">
        <v>200000000</v>
      </c>
      <c r="J3" s="15"/>
      <c r="K3" s="15"/>
      <c r="N3" s="16"/>
    </row>
    <row r="4" spans="1:15" x14ac:dyDescent="0.3">
      <c r="A4">
        <v>199</v>
      </c>
      <c r="B4" t="s">
        <v>2289</v>
      </c>
      <c r="C4" s="14" t="s">
        <v>2290</v>
      </c>
      <c r="D4" t="s">
        <v>2291</v>
      </c>
      <c r="E4" s="14" t="s">
        <v>2292</v>
      </c>
      <c r="F4" t="s">
        <v>2293</v>
      </c>
      <c r="G4">
        <v>6</v>
      </c>
      <c r="J4" s="12">
        <v>158000000</v>
      </c>
      <c r="K4" s="12">
        <v>124127733</v>
      </c>
      <c r="L4">
        <v>2.4900000000000002</v>
      </c>
      <c r="M4">
        <v>122000000</v>
      </c>
      <c r="N4" s="8">
        <v>50516667</v>
      </c>
      <c r="O4" t="s">
        <v>2294</v>
      </c>
    </row>
    <row r="5" spans="1:15" x14ac:dyDescent="0.3">
      <c r="A5">
        <v>199</v>
      </c>
      <c r="B5" t="s">
        <v>2289</v>
      </c>
      <c r="C5" s="14" t="s">
        <v>2290</v>
      </c>
      <c r="D5" t="s">
        <v>2291</v>
      </c>
      <c r="E5" s="14" t="s">
        <v>2295</v>
      </c>
      <c r="F5" t="s">
        <v>2296</v>
      </c>
      <c r="G5">
        <v>6</v>
      </c>
      <c r="J5" s="12">
        <v>154000000</v>
      </c>
      <c r="K5" s="12">
        <v>134100000</v>
      </c>
      <c r="L5">
        <v>2.4900000000000002</v>
      </c>
      <c r="M5">
        <v>78000000</v>
      </c>
      <c r="N5" s="8">
        <v>49600000</v>
      </c>
      <c r="O5" t="s">
        <v>2294</v>
      </c>
    </row>
    <row r="6" spans="1:15" s="13" customFormat="1" x14ac:dyDescent="0.3">
      <c r="A6" s="13">
        <v>201</v>
      </c>
      <c r="B6" s="13" t="s">
        <v>2297</v>
      </c>
      <c r="C6" s="13" t="s">
        <v>2298</v>
      </c>
      <c r="D6" s="13" t="s">
        <v>2299</v>
      </c>
      <c r="E6" s="13" t="s">
        <v>20</v>
      </c>
      <c r="F6" s="13" t="s">
        <v>21</v>
      </c>
      <c r="G6" s="13" t="s">
        <v>20</v>
      </c>
      <c r="H6" s="15">
        <v>112898750</v>
      </c>
      <c r="I6" s="15">
        <v>50000000</v>
      </c>
      <c r="J6" s="15"/>
      <c r="K6" s="15"/>
      <c r="N6" s="16"/>
    </row>
    <row r="7" spans="1:15" x14ac:dyDescent="0.3">
      <c r="A7">
        <v>201</v>
      </c>
      <c r="B7" t="s">
        <v>2297</v>
      </c>
      <c r="C7" s="14" t="s">
        <v>2298</v>
      </c>
      <c r="D7" t="s">
        <v>2299</v>
      </c>
      <c r="E7" s="14" t="s">
        <v>2300</v>
      </c>
      <c r="F7" t="s">
        <v>2301</v>
      </c>
      <c r="G7">
        <v>3</v>
      </c>
      <c r="J7" s="12">
        <v>112898750</v>
      </c>
      <c r="K7" s="12">
        <v>93916667</v>
      </c>
      <c r="L7">
        <v>1.23</v>
      </c>
      <c r="M7">
        <v>50000000</v>
      </c>
      <c r="N7" s="8">
        <v>30000000</v>
      </c>
      <c r="O7" t="s">
        <v>2302</v>
      </c>
    </row>
    <row r="8" spans="1:15" s="13" customFormat="1" x14ac:dyDescent="0.3">
      <c r="A8" s="13">
        <v>205</v>
      </c>
      <c r="B8" s="13" t="s">
        <v>2303</v>
      </c>
      <c r="C8" s="13" t="s">
        <v>1156</v>
      </c>
      <c r="D8" s="13" t="s">
        <v>2304</v>
      </c>
      <c r="E8" s="13" t="s">
        <v>20</v>
      </c>
      <c r="F8" s="13" t="s">
        <v>21</v>
      </c>
      <c r="G8" s="13" t="s">
        <v>20</v>
      </c>
      <c r="H8" s="15">
        <v>30000000</v>
      </c>
      <c r="I8" s="15">
        <v>0</v>
      </c>
      <c r="J8" s="15">
        <v>0</v>
      </c>
      <c r="K8" s="15"/>
      <c r="N8" s="16"/>
    </row>
    <row r="9" spans="1:15" x14ac:dyDescent="0.3">
      <c r="A9">
        <v>205</v>
      </c>
      <c r="B9" t="s">
        <v>2303</v>
      </c>
      <c r="C9" s="14" t="s">
        <v>1156</v>
      </c>
      <c r="D9" t="s">
        <v>2304</v>
      </c>
      <c r="E9" s="14" t="s">
        <v>2305</v>
      </c>
      <c r="F9" t="s">
        <v>2306</v>
      </c>
      <c r="G9">
        <v>1</v>
      </c>
      <c r="J9" s="12">
        <v>30000000</v>
      </c>
    </row>
    <row r="10" spans="1:15" s="13" customFormat="1" x14ac:dyDescent="0.3">
      <c r="A10" s="13">
        <v>239</v>
      </c>
      <c r="B10" s="13" t="s">
        <v>2307</v>
      </c>
      <c r="C10" s="13" t="s">
        <v>2308</v>
      </c>
      <c r="D10" s="13" t="s">
        <v>2309</v>
      </c>
      <c r="E10" s="13" t="s">
        <v>20</v>
      </c>
      <c r="F10" s="13" t="s">
        <v>21</v>
      </c>
      <c r="G10" s="13" t="s">
        <v>20</v>
      </c>
      <c r="H10" s="15">
        <v>362347898</v>
      </c>
      <c r="I10" s="15">
        <v>0</v>
      </c>
      <c r="J10" s="15"/>
      <c r="K10" s="15"/>
      <c r="N10" s="16"/>
    </row>
    <row r="11" spans="1:15" x14ac:dyDescent="0.3">
      <c r="A11">
        <v>239</v>
      </c>
      <c r="B11" t="s">
        <v>2307</v>
      </c>
      <c r="C11" s="14" t="s">
        <v>2308</v>
      </c>
      <c r="D11" t="s">
        <v>2309</v>
      </c>
      <c r="E11" s="14" t="s">
        <v>2310</v>
      </c>
      <c r="F11" t="s">
        <v>2311</v>
      </c>
      <c r="G11">
        <v>7</v>
      </c>
      <c r="J11" s="12">
        <v>362347898</v>
      </c>
      <c r="K11" s="12">
        <v>202698888</v>
      </c>
    </row>
    <row r="12" spans="1:15" s="13" customFormat="1" x14ac:dyDescent="0.3">
      <c r="A12" s="13">
        <v>239</v>
      </c>
      <c r="B12" s="13" t="s">
        <v>2312</v>
      </c>
      <c r="C12" s="13" t="s">
        <v>2313</v>
      </c>
      <c r="D12" s="13" t="s">
        <v>2314</v>
      </c>
      <c r="E12" s="13" t="s">
        <v>20</v>
      </c>
      <c r="F12" s="13" t="s">
        <v>21</v>
      </c>
      <c r="G12" s="13" t="s">
        <v>20</v>
      </c>
      <c r="H12" s="15">
        <v>1673294935</v>
      </c>
      <c r="I12" s="15">
        <v>0</v>
      </c>
      <c r="J12" s="15"/>
      <c r="K12" s="15"/>
      <c r="N12" s="16"/>
    </row>
    <row r="13" spans="1:15" x14ac:dyDescent="0.3">
      <c r="A13">
        <v>239</v>
      </c>
      <c r="B13" t="s">
        <v>2312</v>
      </c>
      <c r="C13" s="14" t="s">
        <v>2313</v>
      </c>
      <c r="D13" t="s">
        <v>2314</v>
      </c>
      <c r="E13" s="14" t="s">
        <v>2315</v>
      </c>
      <c r="F13" t="s">
        <v>2316</v>
      </c>
      <c r="G13">
        <v>50</v>
      </c>
      <c r="J13" s="12">
        <v>1673294935</v>
      </c>
      <c r="K13" s="12">
        <v>688834114</v>
      </c>
    </row>
    <row r="14" spans="1:15" x14ac:dyDescent="0.3">
      <c r="A14">
        <v>239</v>
      </c>
      <c r="B14" t="s">
        <v>2312</v>
      </c>
      <c r="C14" s="14" t="s">
        <v>2313</v>
      </c>
      <c r="D14" t="s">
        <v>2314</v>
      </c>
      <c r="E14" s="14" t="s">
        <v>2317</v>
      </c>
      <c r="F14" t="s">
        <v>2318</v>
      </c>
      <c r="G14">
        <v>50</v>
      </c>
      <c r="J14" s="12">
        <v>0</v>
      </c>
    </row>
    <row r="15" spans="1:15" s="13" customFormat="1" x14ac:dyDescent="0.3">
      <c r="A15" s="13">
        <v>247</v>
      </c>
      <c r="B15" s="13" t="s">
        <v>2319</v>
      </c>
      <c r="C15" s="13" t="s">
        <v>2320</v>
      </c>
      <c r="D15" s="13" t="s">
        <v>2321</v>
      </c>
      <c r="E15" s="13" t="s">
        <v>20</v>
      </c>
      <c r="F15" s="13" t="s">
        <v>21</v>
      </c>
      <c r="G15" s="13" t="s">
        <v>20</v>
      </c>
      <c r="H15" s="15">
        <v>395101250</v>
      </c>
      <c r="I15" s="15">
        <v>142800000</v>
      </c>
      <c r="J15" s="15">
        <v>0</v>
      </c>
      <c r="K15" s="15"/>
      <c r="N15" s="16"/>
    </row>
    <row r="16" spans="1:15" x14ac:dyDescent="0.3">
      <c r="A16">
        <v>247</v>
      </c>
      <c r="B16" t="s">
        <v>2319</v>
      </c>
      <c r="C16" s="14" t="s">
        <v>2320</v>
      </c>
      <c r="D16" t="s">
        <v>2321</v>
      </c>
      <c r="E16" s="14" t="s">
        <v>2322</v>
      </c>
      <c r="F16" t="s">
        <v>2323</v>
      </c>
      <c r="G16">
        <v>7</v>
      </c>
      <c r="I16" s="12">
        <v>0</v>
      </c>
      <c r="J16" s="12">
        <v>395101250</v>
      </c>
      <c r="K16" s="12">
        <v>394546800</v>
      </c>
      <c r="L16">
        <v>3.5</v>
      </c>
      <c r="M16">
        <v>142800000</v>
      </c>
      <c r="N16" s="8">
        <v>93533333</v>
      </c>
      <c r="O16" t="s">
        <v>2324</v>
      </c>
    </row>
    <row r="17" spans="1:15" s="13" customFormat="1" x14ac:dyDescent="0.3">
      <c r="A17" s="13">
        <v>247</v>
      </c>
      <c r="B17" s="13" t="s">
        <v>2325</v>
      </c>
      <c r="C17" s="13" t="s">
        <v>2326</v>
      </c>
      <c r="D17" s="13" t="s">
        <v>2327</v>
      </c>
      <c r="E17" s="13" t="s">
        <v>20</v>
      </c>
      <c r="F17" s="13" t="s">
        <v>21</v>
      </c>
      <c r="G17" s="13" t="s">
        <v>20</v>
      </c>
      <c r="H17" s="15">
        <v>0</v>
      </c>
      <c r="I17" s="15">
        <v>0</v>
      </c>
      <c r="J17" s="15">
        <v>0</v>
      </c>
      <c r="K17" s="15"/>
      <c r="N17" s="16"/>
    </row>
    <row r="18" spans="1:15" s="13" customFormat="1" x14ac:dyDescent="0.3">
      <c r="A18" s="13">
        <v>247</v>
      </c>
      <c r="B18" s="13" t="s">
        <v>2328</v>
      </c>
      <c r="C18" s="13" t="s">
        <v>2329</v>
      </c>
      <c r="D18" s="13" t="s">
        <v>2330</v>
      </c>
      <c r="E18" s="13" t="s">
        <v>20</v>
      </c>
      <c r="F18" s="13" t="s">
        <v>21</v>
      </c>
      <c r="G18" s="13" t="s">
        <v>20</v>
      </c>
      <c r="H18" s="15">
        <v>1200000000</v>
      </c>
      <c r="I18" s="15">
        <v>0</v>
      </c>
      <c r="J18" s="15">
        <v>0</v>
      </c>
      <c r="K18" s="15"/>
      <c r="N18" s="16"/>
    </row>
    <row r="19" spans="1:15" x14ac:dyDescent="0.3">
      <c r="A19">
        <v>247</v>
      </c>
      <c r="B19" t="s">
        <v>2328</v>
      </c>
      <c r="C19" s="14" t="s">
        <v>2329</v>
      </c>
      <c r="D19" t="s">
        <v>2330</v>
      </c>
      <c r="E19" s="14" t="s">
        <v>2331</v>
      </c>
      <c r="F19" t="s">
        <v>2332</v>
      </c>
      <c r="G19">
        <v>2.0219999999999998</v>
      </c>
      <c r="I19" s="12">
        <v>0</v>
      </c>
      <c r="J19" s="12">
        <v>1200000000</v>
      </c>
      <c r="K19" s="12">
        <v>1199999968</v>
      </c>
    </row>
    <row r="20" spans="1:15" s="13" customFormat="1" x14ac:dyDescent="0.3">
      <c r="A20" s="13">
        <v>328</v>
      </c>
      <c r="B20" s="13" t="s">
        <v>2333</v>
      </c>
      <c r="C20" s="13" t="s">
        <v>2334</v>
      </c>
      <c r="D20" s="13" t="s">
        <v>2335</v>
      </c>
      <c r="E20" s="13" t="s">
        <v>20</v>
      </c>
      <c r="F20" s="13" t="s">
        <v>21</v>
      </c>
      <c r="G20" s="13" t="s">
        <v>20</v>
      </c>
      <c r="H20" s="15">
        <v>2204336821</v>
      </c>
      <c r="I20" s="15">
        <v>57000000</v>
      </c>
      <c r="J20" s="15"/>
      <c r="K20" s="15"/>
      <c r="N20" s="16"/>
    </row>
    <row r="21" spans="1:15" x14ac:dyDescent="0.3">
      <c r="A21">
        <v>328</v>
      </c>
      <c r="B21" t="s">
        <v>2333</v>
      </c>
      <c r="C21" s="14" t="s">
        <v>2334</v>
      </c>
      <c r="D21" t="s">
        <v>2335</v>
      </c>
      <c r="E21" s="14" t="s">
        <v>2336</v>
      </c>
      <c r="F21" t="s">
        <v>2337</v>
      </c>
      <c r="G21">
        <v>4</v>
      </c>
      <c r="J21" s="12">
        <v>120000000</v>
      </c>
      <c r="K21" s="12">
        <v>80666667</v>
      </c>
      <c r="L21">
        <v>0.96</v>
      </c>
      <c r="M21">
        <v>57000000</v>
      </c>
      <c r="N21" s="8">
        <v>24833333</v>
      </c>
      <c r="O21" t="s">
        <v>2338</v>
      </c>
    </row>
    <row r="22" spans="1:15" x14ac:dyDescent="0.3">
      <c r="A22">
        <v>328</v>
      </c>
      <c r="B22" t="s">
        <v>2333</v>
      </c>
      <c r="C22" s="14" t="s">
        <v>2334</v>
      </c>
      <c r="D22" t="s">
        <v>2335</v>
      </c>
      <c r="E22" s="14" t="s">
        <v>2339</v>
      </c>
      <c r="F22" t="s">
        <v>2340</v>
      </c>
      <c r="G22">
        <v>2</v>
      </c>
      <c r="J22" s="12">
        <v>30000000</v>
      </c>
    </row>
    <row r="23" spans="1:15" x14ac:dyDescent="0.3">
      <c r="A23">
        <v>328</v>
      </c>
      <c r="B23" t="s">
        <v>2333</v>
      </c>
      <c r="C23" s="14" t="s">
        <v>2334</v>
      </c>
      <c r="D23" t="s">
        <v>2335</v>
      </c>
      <c r="E23" s="14" t="s">
        <v>2339</v>
      </c>
      <c r="F23" t="s">
        <v>2340</v>
      </c>
      <c r="G23">
        <v>4</v>
      </c>
      <c r="J23" s="12">
        <v>2054336821</v>
      </c>
    </row>
  </sheetData>
  <autoFilter ref="A2:O23" xr:uid="{82EE7526-EE2E-4DED-A511-8923BABF4B9E}"/>
  <mergeCells count="2">
    <mergeCell ref="A1:K1"/>
    <mergeCell ref="L1:O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9FE2-22E2-4F6E-A6C8-CC182422C622}">
  <dimension ref="A1:O18"/>
  <sheetViews>
    <sheetView workbookViewId="0">
      <selection activeCell="A13" sqref="A13:XFD13"/>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10</v>
      </c>
      <c r="B3" s="13" t="s">
        <v>2341</v>
      </c>
      <c r="C3" s="13" t="s">
        <v>2342</v>
      </c>
      <c r="D3" s="13" t="s">
        <v>2343</v>
      </c>
      <c r="E3" s="13" t="s">
        <v>20</v>
      </c>
      <c r="F3" s="13" t="s">
        <v>21</v>
      </c>
      <c r="G3" s="13" t="s">
        <v>20</v>
      </c>
      <c r="H3" s="15">
        <v>130891458</v>
      </c>
      <c r="I3" s="15">
        <v>126500000</v>
      </c>
      <c r="J3" s="15"/>
      <c r="K3" s="15"/>
      <c r="N3" s="16"/>
    </row>
    <row r="4" spans="1:15" x14ac:dyDescent="0.3">
      <c r="A4">
        <v>10</v>
      </c>
      <c r="B4" t="s">
        <v>2341</v>
      </c>
      <c r="C4" s="14" t="s">
        <v>2342</v>
      </c>
      <c r="D4" t="s">
        <v>2343</v>
      </c>
      <c r="E4" s="14" t="s">
        <v>2344</v>
      </c>
      <c r="F4" t="s">
        <v>2345</v>
      </c>
      <c r="G4">
        <v>11</v>
      </c>
      <c r="J4" s="12">
        <v>40000000</v>
      </c>
      <c r="K4" s="12">
        <v>40000000</v>
      </c>
    </row>
    <row r="5" spans="1:15" x14ac:dyDescent="0.3">
      <c r="A5">
        <v>10</v>
      </c>
      <c r="B5" t="s">
        <v>2341</v>
      </c>
      <c r="C5" s="14" t="s">
        <v>2342</v>
      </c>
      <c r="D5" t="s">
        <v>2343</v>
      </c>
      <c r="E5" s="14" t="s">
        <v>2346</v>
      </c>
      <c r="F5" t="s">
        <v>2347</v>
      </c>
      <c r="G5">
        <v>11</v>
      </c>
      <c r="J5" s="12">
        <v>32000000</v>
      </c>
      <c r="K5" s="12">
        <v>32000000</v>
      </c>
    </row>
    <row r="6" spans="1:15" x14ac:dyDescent="0.3">
      <c r="A6">
        <v>10</v>
      </c>
      <c r="B6" t="s">
        <v>2341</v>
      </c>
      <c r="C6" s="14" t="s">
        <v>2342</v>
      </c>
      <c r="D6" t="s">
        <v>2343</v>
      </c>
      <c r="E6" s="14" t="s">
        <v>2348</v>
      </c>
      <c r="F6" t="s">
        <v>2349</v>
      </c>
      <c r="G6">
        <v>11</v>
      </c>
      <c r="J6" s="12">
        <v>18891458</v>
      </c>
      <c r="K6" s="12">
        <v>18891458</v>
      </c>
    </row>
    <row r="7" spans="1:15" x14ac:dyDescent="0.3">
      <c r="A7">
        <v>10</v>
      </c>
      <c r="B7" t="s">
        <v>2341</v>
      </c>
      <c r="C7" s="14" t="s">
        <v>2342</v>
      </c>
      <c r="D7" t="s">
        <v>2343</v>
      </c>
      <c r="E7" s="14" t="s">
        <v>2350</v>
      </c>
      <c r="F7" t="s">
        <v>2351</v>
      </c>
      <c r="G7">
        <v>11</v>
      </c>
      <c r="J7" s="12">
        <v>40000000</v>
      </c>
      <c r="K7" s="12">
        <v>40000000</v>
      </c>
    </row>
    <row r="8" spans="1:15" s="13" customFormat="1" x14ac:dyDescent="0.3">
      <c r="A8" s="13">
        <v>11</v>
      </c>
      <c r="B8" s="13" t="s">
        <v>2352</v>
      </c>
      <c r="C8" s="13" t="s">
        <v>1646</v>
      </c>
      <c r="D8" s="13" t="s">
        <v>2353</v>
      </c>
      <c r="E8" s="13" t="s">
        <v>20</v>
      </c>
      <c r="F8" s="13" t="s">
        <v>21</v>
      </c>
      <c r="G8" s="13" t="s">
        <v>20</v>
      </c>
      <c r="H8" s="15">
        <v>100891458</v>
      </c>
      <c r="I8" s="15">
        <v>0</v>
      </c>
      <c r="J8" s="15"/>
      <c r="K8" s="15"/>
      <c r="N8" s="16"/>
    </row>
    <row r="9" spans="1:15" x14ac:dyDescent="0.3">
      <c r="A9">
        <v>11</v>
      </c>
      <c r="B9" t="s">
        <v>2352</v>
      </c>
      <c r="C9" s="14" t="s">
        <v>1646</v>
      </c>
      <c r="D9" t="s">
        <v>2353</v>
      </c>
      <c r="E9" s="14" t="s">
        <v>2354</v>
      </c>
      <c r="F9" t="s">
        <v>2355</v>
      </c>
      <c r="G9">
        <v>11</v>
      </c>
      <c r="J9" s="12">
        <v>7000000</v>
      </c>
      <c r="K9" s="12">
        <v>7000000</v>
      </c>
    </row>
    <row r="10" spans="1:15" x14ac:dyDescent="0.3">
      <c r="A10">
        <v>11</v>
      </c>
      <c r="B10" t="s">
        <v>2352</v>
      </c>
      <c r="C10" s="14" t="s">
        <v>1646</v>
      </c>
      <c r="D10" t="s">
        <v>2353</v>
      </c>
      <c r="E10" s="14" t="s">
        <v>2356</v>
      </c>
      <c r="F10" t="s">
        <v>2357</v>
      </c>
      <c r="G10">
        <v>11</v>
      </c>
      <c r="J10" s="12">
        <v>7000000</v>
      </c>
      <c r="K10" s="12">
        <v>7000000</v>
      </c>
    </row>
    <row r="11" spans="1:15" x14ac:dyDescent="0.3">
      <c r="A11">
        <v>11</v>
      </c>
      <c r="B11" t="s">
        <v>2352</v>
      </c>
      <c r="C11" s="14" t="s">
        <v>1646</v>
      </c>
      <c r="D11" t="s">
        <v>2353</v>
      </c>
      <c r="E11" s="14" t="s">
        <v>2358</v>
      </c>
      <c r="F11" t="s">
        <v>2359</v>
      </c>
      <c r="G11">
        <v>2021</v>
      </c>
      <c r="J11" s="12">
        <v>30891458</v>
      </c>
      <c r="K11" s="12">
        <v>30891458</v>
      </c>
    </row>
    <row r="12" spans="1:15" x14ac:dyDescent="0.3">
      <c r="A12">
        <v>11</v>
      </c>
      <c r="B12" t="s">
        <v>2352</v>
      </c>
      <c r="C12" s="14" t="s">
        <v>1646</v>
      </c>
      <c r="D12" t="s">
        <v>2353</v>
      </c>
      <c r="E12" s="14" t="s">
        <v>2360</v>
      </c>
      <c r="F12" t="s">
        <v>2361</v>
      </c>
      <c r="G12">
        <v>11</v>
      </c>
      <c r="J12" s="12">
        <v>56000000</v>
      </c>
      <c r="K12" s="12">
        <v>56000000</v>
      </c>
    </row>
    <row r="13" spans="1:15" s="13" customFormat="1" x14ac:dyDescent="0.3">
      <c r="A13" s="13">
        <v>12</v>
      </c>
      <c r="B13" s="13" t="s">
        <v>2362</v>
      </c>
      <c r="C13" s="13" t="s">
        <v>1683</v>
      </c>
      <c r="D13" s="13" t="s">
        <v>2363</v>
      </c>
      <c r="E13" s="13" t="s">
        <v>20</v>
      </c>
      <c r="F13" s="13" t="s">
        <v>21</v>
      </c>
      <c r="G13" s="13" t="s">
        <v>20</v>
      </c>
      <c r="H13" s="15">
        <v>100891458</v>
      </c>
      <c r="I13" s="15">
        <v>92500000</v>
      </c>
      <c r="J13" s="15"/>
      <c r="K13" s="15"/>
      <c r="N13" s="16"/>
    </row>
    <row r="14" spans="1:15" x14ac:dyDescent="0.3">
      <c r="A14">
        <v>12</v>
      </c>
      <c r="B14" t="s">
        <v>2362</v>
      </c>
      <c r="C14" s="14" t="s">
        <v>1683</v>
      </c>
      <c r="D14" t="s">
        <v>2363</v>
      </c>
      <c r="E14" s="14" t="s">
        <v>2364</v>
      </c>
      <c r="F14" t="s">
        <v>2365</v>
      </c>
      <c r="G14">
        <v>11</v>
      </c>
      <c r="J14" s="12">
        <v>8891458</v>
      </c>
      <c r="K14" s="12">
        <v>8891458</v>
      </c>
    </row>
    <row r="15" spans="1:15" x14ac:dyDescent="0.3">
      <c r="A15">
        <v>12</v>
      </c>
      <c r="B15" t="s">
        <v>2362</v>
      </c>
      <c r="C15" s="14" t="s">
        <v>1683</v>
      </c>
      <c r="D15" t="s">
        <v>2363</v>
      </c>
      <c r="E15" s="14" t="s">
        <v>2366</v>
      </c>
      <c r="F15" t="s">
        <v>2367</v>
      </c>
      <c r="G15">
        <v>11</v>
      </c>
      <c r="J15" s="12">
        <v>10000000</v>
      </c>
      <c r="K15" s="12">
        <v>10000000</v>
      </c>
    </row>
    <row r="16" spans="1:15" x14ac:dyDescent="0.3">
      <c r="A16">
        <v>12</v>
      </c>
      <c r="B16" t="s">
        <v>2362</v>
      </c>
      <c r="C16" s="14" t="s">
        <v>1683</v>
      </c>
      <c r="D16" t="s">
        <v>2363</v>
      </c>
      <c r="E16" s="14" t="s">
        <v>2368</v>
      </c>
      <c r="F16" t="s">
        <v>2369</v>
      </c>
      <c r="G16">
        <v>11</v>
      </c>
      <c r="J16" s="12">
        <v>32000000</v>
      </c>
      <c r="K16" s="12">
        <v>32000000</v>
      </c>
    </row>
    <row r="17" spans="1:11" x14ac:dyDescent="0.3">
      <c r="A17">
        <v>12</v>
      </c>
      <c r="B17" t="s">
        <v>2362</v>
      </c>
      <c r="C17" s="14" t="s">
        <v>1683</v>
      </c>
      <c r="D17" t="s">
        <v>2363</v>
      </c>
      <c r="E17" s="14" t="s">
        <v>2370</v>
      </c>
      <c r="F17" t="s">
        <v>2371</v>
      </c>
      <c r="G17">
        <v>11</v>
      </c>
      <c r="J17" s="12">
        <v>40000000</v>
      </c>
      <c r="K17" s="12">
        <v>40000000</v>
      </c>
    </row>
    <row r="18" spans="1:11" x14ac:dyDescent="0.3">
      <c r="A18">
        <v>12</v>
      </c>
      <c r="B18" t="s">
        <v>2362</v>
      </c>
      <c r="C18" s="14" t="s">
        <v>1683</v>
      </c>
      <c r="D18" t="s">
        <v>2363</v>
      </c>
      <c r="E18" s="14" t="s">
        <v>2372</v>
      </c>
      <c r="F18" t="s">
        <v>2373</v>
      </c>
      <c r="G18">
        <v>11</v>
      </c>
      <c r="J18" s="12">
        <v>10000000</v>
      </c>
      <c r="K18" s="12">
        <v>10000000</v>
      </c>
    </row>
  </sheetData>
  <autoFilter ref="A2:O18" xr:uid="{82EE7526-EE2E-4DED-A511-8923BABF4B9E}"/>
  <mergeCells count="2">
    <mergeCell ref="A1:K1"/>
    <mergeCell ref="L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C12D-AE3C-4C4C-8B00-D6D674B61A61}">
  <dimension ref="A1:O9"/>
  <sheetViews>
    <sheetView topLeftCell="E1" workbookViewId="0">
      <selection activeCell="G4" sqref="G4:G9"/>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406</v>
      </c>
      <c r="B3" s="13" t="s">
        <v>44</v>
      </c>
      <c r="C3" s="13" t="s">
        <v>45</v>
      </c>
      <c r="D3" s="13" t="s">
        <v>46</v>
      </c>
      <c r="E3" s="13" t="s">
        <v>20</v>
      </c>
      <c r="F3" s="13" t="s">
        <v>21</v>
      </c>
      <c r="G3" s="13" t="s">
        <v>20</v>
      </c>
      <c r="H3" s="15">
        <v>100000000</v>
      </c>
      <c r="I3" s="15">
        <v>31990000</v>
      </c>
      <c r="J3" s="15"/>
      <c r="K3" s="15"/>
      <c r="N3" s="16"/>
    </row>
    <row r="4" spans="1:15" x14ac:dyDescent="0.3">
      <c r="A4">
        <v>406</v>
      </c>
      <c r="B4" t="s">
        <v>44</v>
      </c>
      <c r="C4" s="14" t="s">
        <v>45</v>
      </c>
      <c r="D4" t="s">
        <v>46</v>
      </c>
      <c r="E4" s="14" t="s">
        <v>47</v>
      </c>
      <c r="F4" t="s">
        <v>48</v>
      </c>
      <c r="G4">
        <v>1</v>
      </c>
      <c r="J4" s="12">
        <v>37010000</v>
      </c>
      <c r="K4" s="12">
        <v>10000000</v>
      </c>
      <c r="L4">
        <v>1</v>
      </c>
      <c r="M4">
        <v>10000000</v>
      </c>
      <c r="N4" s="8">
        <v>7000000</v>
      </c>
      <c r="O4" t="s">
        <v>49</v>
      </c>
    </row>
    <row r="5" spans="1:15" x14ac:dyDescent="0.3">
      <c r="A5">
        <v>406</v>
      </c>
      <c r="B5" t="s">
        <v>44</v>
      </c>
      <c r="C5" s="14" t="s">
        <v>45</v>
      </c>
      <c r="D5" t="s">
        <v>46</v>
      </c>
      <c r="E5" s="14" t="s">
        <v>50</v>
      </c>
      <c r="F5" t="s">
        <v>51</v>
      </c>
      <c r="G5">
        <v>8</v>
      </c>
      <c r="J5" s="12">
        <v>20000000</v>
      </c>
      <c r="M5">
        <v>0</v>
      </c>
      <c r="N5" s="8">
        <v>0</v>
      </c>
    </row>
    <row r="6" spans="1:15" x14ac:dyDescent="0.3">
      <c r="A6">
        <v>406</v>
      </c>
      <c r="B6" t="s">
        <v>44</v>
      </c>
      <c r="C6" s="14" t="s">
        <v>45</v>
      </c>
      <c r="D6" t="s">
        <v>46</v>
      </c>
      <c r="E6" s="14" t="s">
        <v>52</v>
      </c>
      <c r="F6" t="s">
        <v>53</v>
      </c>
      <c r="G6">
        <v>1</v>
      </c>
      <c r="J6" s="12">
        <v>12000000</v>
      </c>
      <c r="M6">
        <v>0</v>
      </c>
      <c r="N6" s="8">
        <v>0</v>
      </c>
    </row>
    <row r="7" spans="1:15" x14ac:dyDescent="0.3">
      <c r="A7">
        <v>406</v>
      </c>
      <c r="B7" t="s">
        <v>44</v>
      </c>
      <c r="C7" s="14" t="s">
        <v>45</v>
      </c>
      <c r="D7" t="s">
        <v>46</v>
      </c>
      <c r="E7" s="14" t="s">
        <v>54</v>
      </c>
      <c r="F7" t="s">
        <v>55</v>
      </c>
      <c r="G7">
        <v>1</v>
      </c>
      <c r="J7" s="12">
        <v>6000000</v>
      </c>
      <c r="M7">
        <v>0</v>
      </c>
      <c r="N7" s="8">
        <v>0</v>
      </c>
    </row>
    <row r="8" spans="1:15" x14ac:dyDescent="0.3">
      <c r="A8">
        <v>406</v>
      </c>
      <c r="B8" t="s">
        <v>44</v>
      </c>
      <c r="C8" s="14" t="s">
        <v>45</v>
      </c>
      <c r="D8" t="s">
        <v>46</v>
      </c>
      <c r="E8" s="14" t="s">
        <v>56</v>
      </c>
      <c r="F8" t="s">
        <v>57</v>
      </c>
      <c r="G8">
        <v>1</v>
      </c>
      <c r="J8" s="12">
        <v>0</v>
      </c>
      <c r="L8">
        <v>1</v>
      </c>
      <c r="M8">
        <v>0</v>
      </c>
      <c r="N8" s="8">
        <v>0</v>
      </c>
    </row>
    <row r="9" spans="1:15" x14ac:dyDescent="0.3">
      <c r="A9">
        <v>406</v>
      </c>
      <c r="B9" t="s">
        <v>44</v>
      </c>
      <c r="C9" s="14" t="s">
        <v>45</v>
      </c>
      <c r="D9" t="s">
        <v>46</v>
      </c>
      <c r="E9" s="14" t="s">
        <v>58</v>
      </c>
      <c r="F9" t="s">
        <v>59</v>
      </c>
      <c r="G9">
        <v>1</v>
      </c>
      <c r="J9" s="12">
        <v>42000000</v>
      </c>
      <c r="K9" s="12">
        <v>38000000</v>
      </c>
      <c r="L9">
        <v>1</v>
      </c>
      <c r="M9">
        <v>38000000</v>
      </c>
      <c r="N9" s="8">
        <v>0</v>
      </c>
    </row>
  </sheetData>
  <autoFilter ref="A2:O2" xr:uid="{82EE7526-EE2E-4DED-A511-8923BABF4B9E}"/>
  <mergeCells count="2">
    <mergeCell ref="A1:K1"/>
    <mergeCell ref="L1:O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DE39-446C-4E71-AF1D-AA0CEA04149A}">
  <dimension ref="A1:O316"/>
  <sheetViews>
    <sheetView workbookViewId="0">
      <selection sqref="A1:XFD1048576"/>
    </sheetView>
  </sheetViews>
  <sheetFormatPr baseColWidth="10" defaultColWidth="11.44140625" defaultRowHeight="50.25" customHeight="1" x14ac:dyDescent="0.3"/>
  <cols>
    <col min="1" max="1" width="11" style="52" customWidth="1"/>
    <col min="2" max="2" width="11.44140625" style="52"/>
    <col min="3" max="3" width="18.6640625" style="75" customWidth="1"/>
    <col min="4" max="4" width="24.33203125" style="52" customWidth="1"/>
    <col min="5" max="5" width="22.88671875" style="75" customWidth="1"/>
    <col min="6" max="6" width="21.5546875" style="52" customWidth="1"/>
    <col min="7" max="7" width="11.44140625" style="52"/>
    <col min="8" max="8" width="21.44140625" style="76" bestFit="1" customWidth="1"/>
    <col min="9" max="9" width="17.6640625" style="76" bestFit="1" customWidth="1"/>
    <col min="10" max="10" width="18.5546875" style="76" bestFit="1" customWidth="1"/>
    <col min="11" max="11" width="17.6640625" style="76" customWidth="1"/>
    <col min="12" max="12" width="11.44140625" style="52"/>
    <col min="13" max="13" width="17.6640625" style="52" customWidth="1"/>
    <col min="14" max="14" width="18.109375" style="129" customWidth="1"/>
    <col min="15" max="15" width="50.6640625" style="52" customWidth="1"/>
    <col min="16" max="16384" width="11.44140625" style="52"/>
  </cols>
  <sheetData>
    <row r="1" spans="1:15" s="124" customFormat="1" ht="13.8" x14ac:dyDescent="0.3">
      <c r="A1" s="147" t="s">
        <v>0</v>
      </c>
      <c r="B1" s="147"/>
      <c r="C1" s="147"/>
      <c r="D1" s="147"/>
      <c r="E1" s="147"/>
      <c r="F1" s="147"/>
      <c r="G1" s="147"/>
      <c r="H1" s="147"/>
      <c r="I1" s="147"/>
      <c r="J1" s="147"/>
      <c r="K1" s="147"/>
      <c r="L1" s="148" t="s">
        <v>1</v>
      </c>
      <c r="M1" s="148"/>
      <c r="N1" s="148"/>
      <c r="O1" s="148"/>
    </row>
    <row r="2" spans="1:15" s="123" customFormat="1" ht="55.2" x14ac:dyDescent="0.3">
      <c r="A2" s="118" t="s">
        <v>2</v>
      </c>
      <c r="B2" s="118" t="s">
        <v>3</v>
      </c>
      <c r="C2" s="118" t="s">
        <v>4</v>
      </c>
      <c r="D2" s="118" t="s">
        <v>5</v>
      </c>
      <c r="E2" s="118" t="s">
        <v>6</v>
      </c>
      <c r="F2" s="118" t="s">
        <v>7</v>
      </c>
      <c r="G2" s="118" t="s">
        <v>8</v>
      </c>
      <c r="H2" s="119" t="s">
        <v>9</v>
      </c>
      <c r="I2" s="119" t="s">
        <v>10</v>
      </c>
      <c r="J2" s="120" t="s">
        <v>11</v>
      </c>
      <c r="K2" s="120" t="s">
        <v>12</v>
      </c>
      <c r="L2" s="121" t="s">
        <v>13</v>
      </c>
      <c r="M2" s="122" t="s">
        <v>14</v>
      </c>
      <c r="N2" s="122" t="s">
        <v>15</v>
      </c>
      <c r="O2" s="121" t="s">
        <v>16</v>
      </c>
    </row>
    <row r="3" spans="1:15" s="125" customFormat="1" ht="14.4" x14ac:dyDescent="0.3">
      <c r="A3" s="125">
        <v>1</v>
      </c>
      <c r="B3" s="125" t="s">
        <v>2374</v>
      </c>
      <c r="C3" s="125" t="s">
        <v>2375</v>
      </c>
      <c r="D3" s="125" t="s">
        <v>2376</v>
      </c>
      <c r="E3" s="125" t="s">
        <v>20</v>
      </c>
      <c r="F3" s="125" t="s">
        <v>21</v>
      </c>
      <c r="G3" s="125" t="s">
        <v>20</v>
      </c>
      <c r="H3" s="126">
        <v>457390039</v>
      </c>
      <c r="I3" s="126">
        <v>290271308</v>
      </c>
      <c r="J3" s="126"/>
      <c r="K3" s="126"/>
      <c r="N3" s="127"/>
    </row>
    <row r="4" spans="1:15" ht="50.25" customHeight="1" x14ac:dyDescent="0.3">
      <c r="A4" s="52">
        <v>1</v>
      </c>
      <c r="B4" s="52" t="s">
        <v>2374</v>
      </c>
      <c r="C4" s="75" t="s">
        <v>2375</v>
      </c>
      <c r="D4" s="52" t="s">
        <v>2376</v>
      </c>
      <c r="E4" s="75" t="s">
        <v>2377</v>
      </c>
      <c r="F4" s="52" t="s">
        <v>2378</v>
      </c>
      <c r="G4" s="52">
        <v>40</v>
      </c>
      <c r="H4" s="128"/>
      <c r="I4" s="128"/>
      <c r="J4" s="128">
        <v>0</v>
      </c>
      <c r="K4" s="128"/>
    </row>
    <row r="5" spans="1:15" ht="50.25" customHeight="1" x14ac:dyDescent="0.3">
      <c r="A5" s="52">
        <v>1</v>
      </c>
      <c r="B5" s="52" t="s">
        <v>2374</v>
      </c>
      <c r="C5" s="75" t="s">
        <v>2375</v>
      </c>
      <c r="D5" s="52" t="s">
        <v>2376</v>
      </c>
      <c r="E5" s="75" t="s">
        <v>2379</v>
      </c>
      <c r="F5" s="52" t="s">
        <v>2380</v>
      </c>
      <c r="G5" s="52">
        <v>12</v>
      </c>
      <c r="H5" s="128"/>
      <c r="I5" s="128"/>
      <c r="J5" s="128">
        <v>125823209</v>
      </c>
      <c r="K5" s="128">
        <v>114619285</v>
      </c>
      <c r="L5" s="52">
        <v>12</v>
      </c>
      <c r="M5" s="130">
        <v>114619285</v>
      </c>
      <c r="N5" s="130">
        <v>31778093</v>
      </c>
      <c r="O5" s="131" t="s">
        <v>2381</v>
      </c>
    </row>
    <row r="6" spans="1:15" ht="50.25" customHeight="1" x14ac:dyDescent="0.3">
      <c r="A6" s="52">
        <v>1</v>
      </c>
      <c r="B6" s="52" t="s">
        <v>2374</v>
      </c>
      <c r="C6" s="75" t="s">
        <v>2375</v>
      </c>
      <c r="D6" s="52" t="s">
        <v>2376</v>
      </c>
      <c r="E6" s="75" t="s">
        <v>2382</v>
      </c>
      <c r="F6" s="52" t="s">
        <v>2383</v>
      </c>
      <c r="G6" s="52">
        <v>26</v>
      </c>
      <c r="H6" s="128"/>
      <c r="I6" s="128"/>
      <c r="J6" s="128">
        <v>0</v>
      </c>
      <c r="K6" s="128"/>
    </row>
    <row r="7" spans="1:15" ht="50.25" customHeight="1" x14ac:dyDescent="0.3">
      <c r="A7" s="52">
        <v>1</v>
      </c>
      <c r="B7" s="52" t="s">
        <v>2374</v>
      </c>
      <c r="C7" s="75" t="s">
        <v>2375</v>
      </c>
      <c r="D7" s="52" t="s">
        <v>2376</v>
      </c>
      <c r="E7" s="75" t="s">
        <v>2384</v>
      </c>
      <c r="F7" s="52" t="s">
        <v>2385</v>
      </c>
      <c r="G7" s="52">
        <v>12</v>
      </c>
      <c r="H7" s="128"/>
      <c r="I7" s="128"/>
      <c r="J7" s="128">
        <v>50000000</v>
      </c>
      <c r="K7" s="128">
        <v>50000000</v>
      </c>
      <c r="L7" s="131">
        <v>11</v>
      </c>
      <c r="M7" s="130">
        <v>50000000</v>
      </c>
      <c r="N7" s="130">
        <v>0</v>
      </c>
      <c r="O7" s="131" t="s">
        <v>2386</v>
      </c>
    </row>
    <row r="8" spans="1:15" s="75" customFormat="1" ht="50.25" customHeight="1" x14ac:dyDescent="0.3">
      <c r="A8" s="52">
        <v>1</v>
      </c>
      <c r="B8" s="52" t="s">
        <v>2374</v>
      </c>
      <c r="C8" s="75" t="s">
        <v>2375</v>
      </c>
      <c r="D8" s="52" t="s">
        <v>2376</v>
      </c>
      <c r="E8" s="75" t="s">
        <v>2387</v>
      </c>
      <c r="F8" s="52" t="s">
        <v>2388</v>
      </c>
      <c r="G8" s="52">
        <v>116</v>
      </c>
      <c r="H8" s="128"/>
      <c r="I8" s="128"/>
      <c r="J8" s="128">
        <v>281566829</v>
      </c>
      <c r="K8" s="128">
        <v>87403728</v>
      </c>
      <c r="L8" s="131">
        <v>101</v>
      </c>
      <c r="M8" s="130">
        <v>125652023</v>
      </c>
      <c r="N8" s="130">
        <v>38423878</v>
      </c>
      <c r="O8" s="131" t="s">
        <v>2389</v>
      </c>
    </row>
    <row r="9" spans="1:15" s="125" customFormat="1" ht="14.4" x14ac:dyDescent="0.3">
      <c r="A9" s="125">
        <v>2</v>
      </c>
      <c r="B9" s="125" t="s">
        <v>2390</v>
      </c>
      <c r="C9" s="125" t="s">
        <v>2391</v>
      </c>
      <c r="D9" s="125" t="s">
        <v>2392</v>
      </c>
      <c r="E9" s="125" t="s">
        <v>20</v>
      </c>
      <c r="F9" s="125" t="s">
        <v>21</v>
      </c>
      <c r="G9" s="125" t="s">
        <v>20</v>
      </c>
      <c r="H9" s="126">
        <v>67703771693</v>
      </c>
      <c r="I9" s="126">
        <v>8174186473</v>
      </c>
      <c r="J9" s="126"/>
      <c r="K9" s="126"/>
      <c r="N9" s="127"/>
    </row>
    <row r="10" spans="1:15" ht="50.25" customHeight="1" x14ac:dyDescent="0.3">
      <c r="A10" s="52">
        <v>2</v>
      </c>
      <c r="B10" s="52" t="s">
        <v>2390</v>
      </c>
      <c r="C10" s="75" t="s">
        <v>2391</v>
      </c>
      <c r="D10" s="52" t="s">
        <v>2392</v>
      </c>
      <c r="E10" s="75" t="s">
        <v>2393</v>
      </c>
      <c r="F10" s="52" t="s">
        <v>2394</v>
      </c>
      <c r="G10" s="52">
        <v>12</v>
      </c>
      <c r="H10" s="128"/>
      <c r="I10" s="128"/>
      <c r="J10" s="128">
        <v>0</v>
      </c>
      <c r="K10" s="128"/>
      <c r="L10" s="131">
        <v>116</v>
      </c>
      <c r="M10" s="130">
        <v>0</v>
      </c>
      <c r="N10" s="130">
        <v>0</v>
      </c>
      <c r="O10" s="131" t="s">
        <v>2395</v>
      </c>
    </row>
    <row r="11" spans="1:15" ht="50.25" customHeight="1" x14ac:dyDescent="0.3">
      <c r="A11" s="52">
        <v>2</v>
      </c>
      <c r="B11" s="52" t="s">
        <v>2390</v>
      </c>
      <c r="C11" s="75" t="s">
        <v>2391</v>
      </c>
      <c r="D11" s="52" t="s">
        <v>2392</v>
      </c>
      <c r="E11" s="75" t="s">
        <v>2393</v>
      </c>
      <c r="F11" s="52" t="s">
        <v>2394</v>
      </c>
      <c r="G11" s="52">
        <v>70</v>
      </c>
      <c r="H11" s="128"/>
      <c r="I11" s="128"/>
      <c r="J11" s="128">
        <v>0</v>
      </c>
      <c r="K11" s="128"/>
      <c r="L11" s="131">
        <v>116</v>
      </c>
      <c r="M11" s="130">
        <v>0</v>
      </c>
      <c r="N11" s="130">
        <v>0</v>
      </c>
      <c r="O11" s="131" t="s">
        <v>2395</v>
      </c>
    </row>
    <row r="12" spans="1:15" ht="50.25" customHeight="1" x14ac:dyDescent="0.3">
      <c r="A12" s="52">
        <v>2</v>
      </c>
      <c r="B12" s="52" t="s">
        <v>2390</v>
      </c>
      <c r="C12" s="75" t="s">
        <v>2391</v>
      </c>
      <c r="D12" s="52" t="s">
        <v>2392</v>
      </c>
      <c r="E12" s="75" t="s">
        <v>2393</v>
      </c>
      <c r="F12" s="52" t="s">
        <v>2394</v>
      </c>
      <c r="G12" s="52">
        <v>116</v>
      </c>
      <c r="H12" s="128"/>
      <c r="I12" s="128"/>
      <c r="J12" s="128">
        <v>8275189500</v>
      </c>
      <c r="K12" s="128">
        <v>1248000000</v>
      </c>
      <c r="L12" s="131">
        <v>116</v>
      </c>
      <c r="M12" s="130">
        <v>967381600</v>
      </c>
      <c r="N12" s="130">
        <v>0</v>
      </c>
      <c r="O12" s="131" t="s">
        <v>2395</v>
      </c>
    </row>
    <row r="13" spans="1:15" ht="50.25" customHeight="1" x14ac:dyDescent="0.3">
      <c r="A13" s="52">
        <v>2</v>
      </c>
      <c r="B13" s="52" t="s">
        <v>2390</v>
      </c>
      <c r="C13" s="75" t="s">
        <v>2391</v>
      </c>
      <c r="D13" s="52" t="s">
        <v>2392</v>
      </c>
      <c r="E13" s="75" t="s">
        <v>2396</v>
      </c>
      <c r="F13" s="52" t="s">
        <v>2397</v>
      </c>
      <c r="G13" s="52">
        <v>12</v>
      </c>
      <c r="H13" s="128"/>
      <c r="I13" s="128"/>
      <c r="J13" s="128">
        <v>368625612</v>
      </c>
      <c r="K13" s="128">
        <v>120000000</v>
      </c>
      <c r="L13" s="131">
        <v>34</v>
      </c>
      <c r="M13" s="130">
        <v>74641227</v>
      </c>
      <c r="N13" s="130">
        <v>43006066</v>
      </c>
      <c r="O13" s="131" t="s">
        <v>2398</v>
      </c>
    </row>
    <row r="14" spans="1:15" ht="50.25" customHeight="1" x14ac:dyDescent="0.3">
      <c r="A14" s="52">
        <v>2</v>
      </c>
      <c r="B14" s="52" t="s">
        <v>2390</v>
      </c>
      <c r="C14" s="75" t="s">
        <v>2391</v>
      </c>
      <c r="D14" s="52" t="s">
        <v>2392</v>
      </c>
      <c r="E14" s="75" t="s">
        <v>2396</v>
      </c>
      <c r="F14" s="52" t="s">
        <v>2397</v>
      </c>
      <c r="G14" s="52">
        <v>70</v>
      </c>
      <c r="H14" s="128"/>
      <c r="I14" s="128"/>
      <c r="J14" s="128">
        <v>600000000</v>
      </c>
      <c r="K14" s="128"/>
      <c r="L14" s="131" t="s">
        <v>77</v>
      </c>
      <c r="M14" s="131" t="s">
        <v>77</v>
      </c>
      <c r="N14" s="131" t="s">
        <v>77</v>
      </c>
      <c r="O14" s="131" t="s">
        <v>77</v>
      </c>
    </row>
    <row r="15" spans="1:15" ht="50.25" customHeight="1" x14ac:dyDescent="0.3">
      <c r="A15" s="52">
        <v>2</v>
      </c>
      <c r="B15" s="52" t="s">
        <v>2390</v>
      </c>
      <c r="C15" s="75" t="s">
        <v>2391</v>
      </c>
      <c r="D15" s="52" t="s">
        <v>2392</v>
      </c>
      <c r="E15" s="75" t="s">
        <v>2396</v>
      </c>
      <c r="F15" s="52" t="s">
        <v>2397</v>
      </c>
      <c r="G15" s="52" t="s">
        <v>2399</v>
      </c>
      <c r="H15" s="128"/>
      <c r="I15" s="128"/>
      <c r="J15" s="128">
        <v>7901338500</v>
      </c>
      <c r="K15" s="128">
        <v>4000000000</v>
      </c>
      <c r="L15" s="131">
        <v>34</v>
      </c>
      <c r="M15" s="130">
        <v>0</v>
      </c>
      <c r="N15" s="130">
        <v>0</v>
      </c>
      <c r="O15" s="131" t="s">
        <v>2398</v>
      </c>
    </row>
    <row r="16" spans="1:15" ht="50.25" customHeight="1" x14ac:dyDescent="0.3">
      <c r="A16" s="52">
        <v>2</v>
      </c>
      <c r="B16" s="52" t="s">
        <v>2390</v>
      </c>
      <c r="C16" s="75" t="s">
        <v>2391</v>
      </c>
      <c r="D16" s="52" t="s">
        <v>2392</v>
      </c>
      <c r="E16" s="75" t="s">
        <v>2400</v>
      </c>
      <c r="F16" s="52" t="s">
        <v>2401</v>
      </c>
      <c r="G16" s="52">
        <v>12</v>
      </c>
      <c r="H16" s="128"/>
      <c r="I16" s="128"/>
      <c r="J16" s="128">
        <v>1126709000</v>
      </c>
      <c r="K16" s="128">
        <v>1126709000</v>
      </c>
      <c r="L16" s="131">
        <v>34</v>
      </c>
      <c r="M16" s="130">
        <v>451740398</v>
      </c>
      <c r="N16" s="130">
        <v>326267577</v>
      </c>
      <c r="O16" s="131" t="s">
        <v>2402</v>
      </c>
    </row>
    <row r="17" spans="1:15" ht="50.25" customHeight="1" x14ac:dyDescent="0.3">
      <c r="A17" s="52">
        <v>2</v>
      </c>
      <c r="B17" s="52" t="s">
        <v>2390</v>
      </c>
      <c r="C17" s="75" t="s">
        <v>2391</v>
      </c>
      <c r="D17" s="52" t="s">
        <v>2392</v>
      </c>
      <c r="E17" s="75" t="s">
        <v>2400</v>
      </c>
      <c r="F17" s="52" t="s">
        <v>2401</v>
      </c>
      <c r="G17" s="52" t="s">
        <v>2399</v>
      </c>
      <c r="H17" s="128"/>
      <c r="I17" s="128"/>
      <c r="J17" s="128">
        <v>11383846320</v>
      </c>
      <c r="K17" s="128">
        <v>11383846320</v>
      </c>
      <c r="L17" s="131">
        <v>34</v>
      </c>
      <c r="M17" s="130">
        <v>0</v>
      </c>
      <c r="N17" s="130">
        <v>0</v>
      </c>
      <c r="O17" s="131" t="s">
        <v>2402</v>
      </c>
    </row>
    <row r="18" spans="1:15" ht="50.25" customHeight="1" x14ac:dyDescent="0.3">
      <c r="A18" s="52">
        <v>2</v>
      </c>
      <c r="B18" s="52" t="s">
        <v>2390</v>
      </c>
      <c r="C18" s="75" t="s">
        <v>2391</v>
      </c>
      <c r="D18" s="52" t="s">
        <v>2392</v>
      </c>
      <c r="E18" s="75" t="s">
        <v>2403</v>
      </c>
      <c r="F18" s="52" t="s">
        <v>2404</v>
      </c>
      <c r="G18" s="52">
        <v>12</v>
      </c>
      <c r="H18" s="128"/>
      <c r="I18" s="128"/>
      <c r="J18" s="128">
        <v>315963700</v>
      </c>
      <c r="K18" s="128">
        <v>28353190</v>
      </c>
      <c r="L18" s="131">
        <v>0</v>
      </c>
      <c r="M18" s="130">
        <v>0</v>
      </c>
      <c r="N18" s="130">
        <v>0</v>
      </c>
      <c r="O18" s="131" t="s">
        <v>2405</v>
      </c>
    </row>
    <row r="19" spans="1:15" ht="50.25" customHeight="1" x14ac:dyDescent="0.3">
      <c r="A19" s="52">
        <v>2</v>
      </c>
      <c r="B19" s="52" t="s">
        <v>2390</v>
      </c>
      <c r="C19" s="75" t="s">
        <v>2391</v>
      </c>
      <c r="D19" s="52" t="s">
        <v>2392</v>
      </c>
      <c r="E19" s="75" t="s">
        <v>2403</v>
      </c>
      <c r="F19" s="52" t="s">
        <v>2404</v>
      </c>
      <c r="G19" s="52">
        <v>39</v>
      </c>
      <c r="H19" s="128"/>
      <c r="I19" s="128"/>
      <c r="J19" s="128">
        <v>18125650308</v>
      </c>
      <c r="K19" s="128">
        <v>18125650308</v>
      </c>
      <c r="L19" s="131">
        <v>0</v>
      </c>
      <c r="M19" s="130">
        <v>0</v>
      </c>
      <c r="N19" s="130">
        <v>0</v>
      </c>
      <c r="O19" s="131" t="s">
        <v>2405</v>
      </c>
    </row>
    <row r="20" spans="1:15" ht="50.25" customHeight="1" x14ac:dyDescent="0.3">
      <c r="A20" s="52">
        <v>2</v>
      </c>
      <c r="B20" s="52" t="s">
        <v>2390</v>
      </c>
      <c r="C20" s="75" t="s">
        <v>2391</v>
      </c>
      <c r="D20" s="52" t="s">
        <v>2392</v>
      </c>
      <c r="E20" s="75" t="s">
        <v>2406</v>
      </c>
      <c r="F20" s="52" t="s">
        <v>2407</v>
      </c>
      <c r="G20" s="52">
        <v>12</v>
      </c>
      <c r="H20" s="128"/>
      <c r="I20" s="128"/>
      <c r="J20" s="128">
        <v>10000176914</v>
      </c>
      <c r="K20" s="128">
        <v>3559000000</v>
      </c>
      <c r="L20" s="131">
        <v>116</v>
      </c>
      <c r="M20" s="130">
        <v>2795000000</v>
      </c>
      <c r="N20" s="130">
        <v>0</v>
      </c>
      <c r="O20" s="131" t="s">
        <v>2408</v>
      </c>
    </row>
    <row r="21" spans="1:15" ht="50.25" customHeight="1" x14ac:dyDescent="0.3">
      <c r="A21" s="52">
        <v>2</v>
      </c>
      <c r="B21" s="52" t="s">
        <v>2390</v>
      </c>
      <c r="C21" s="75" t="s">
        <v>2391</v>
      </c>
      <c r="D21" s="52" t="s">
        <v>2392</v>
      </c>
      <c r="E21" s="75" t="s">
        <v>2406</v>
      </c>
      <c r="F21" s="52" t="s">
        <v>2407</v>
      </c>
      <c r="G21" s="52">
        <v>116</v>
      </c>
      <c r="H21" s="128"/>
      <c r="I21" s="128"/>
      <c r="J21" s="128">
        <v>6127047000</v>
      </c>
      <c r="K21" s="128">
        <v>3053000000</v>
      </c>
      <c r="L21" s="131">
        <v>116</v>
      </c>
      <c r="M21" s="130">
        <v>2343000000</v>
      </c>
      <c r="N21" s="130">
        <v>0</v>
      </c>
      <c r="O21" s="131" t="s">
        <v>2408</v>
      </c>
    </row>
    <row r="22" spans="1:15" ht="50.25" customHeight="1" x14ac:dyDescent="0.3">
      <c r="A22" s="52">
        <v>2</v>
      </c>
      <c r="B22" s="52" t="s">
        <v>2390</v>
      </c>
      <c r="C22" s="75" t="s">
        <v>2391</v>
      </c>
      <c r="D22" s="52" t="s">
        <v>2392</v>
      </c>
      <c r="E22" s="75" t="s">
        <v>2409</v>
      </c>
      <c r="F22" s="52" t="s">
        <v>2410</v>
      </c>
      <c r="G22" s="52">
        <v>12</v>
      </c>
      <c r="H22" s="128"/>
      <c r="I22" s="128"/>
      <c r="J22" s="128">
        <v>109900000</v>
      </c>
      <c r="K22" s="128">
        <v>85551346</v>
      </c>
      <c r="L22" s="131">
        <v>50</v>
      </c>
      <c r="M22" s="130">
        <v>108551346</v>
      </c>
      <c r="N22" s="130">
        <v>64673239</v>
      </c>
      <c r="O22" s="131" t="s">
        <v>2411</v>
      </c>
    </row>
    <row r="23" spans="1:15" ht="50.25" customHeight="1" x14ac:dyDescent="0.3">
      <c r="A23" s="52">
        <v>2</v>
      </c>
      <c r="B23" s="52" t="s">
        <v>2390</v>
      </c>
      <c r="C23" s="75" t="s">
        <v>2391</v>
      </c>
      <c r="D23" s="52" t="s">
        <v>2392</v>
      </c>
      <c r="E23" s="75" t="s">
        <v>2409</v>
      </c>
      <c r="F23" s="52" t="s">
        <v>2410</v>
      </c>
      <c r="G23" s="52">
        <v>100</v>
      </c>
      <c r="H23" s="128"/>
      <c r="I23" s="128"/>
      <c r="J23" s="128">
        <v>86841078</v>
      </c>
      <c r="K23" s="128"/>
      <c r="L23" s="131">
        <v>50</v>
      </c>
      <c r="M23" s="130">
        <v>0</v>
      </c>
      <c r="N23" s="130">
        <v>0</v>
      </c>
      <c r="O23" s="131" t="s">
        <v>2411</v>
      </c>
    </row>
    <row r="24" spans="1:15" s="75" customFormat="1" ht="50.25" customHeight="1" x14ac:dyDescent="0.3">
      <c r="A24" s="52">
        <v>2</v>
      </c>
      <c r="B24" s="52" t="s">
        <v>2390</v>
      </c>
      <c r="C24" s="75" t="s">
        <v>2391</v>
      </c>
      <c r="D24" s="52" t="s">
        <v>2392</v>
      </c>
      <c r="E24" s="75" t="s">
        <v>2412</v>
      </c>
      <c r="F24" s="52" t="s">
        <v>2413</v>
      </c>
      <c r="G24" s="52">
        <v>12</v>
      </c>
      <c r="H24" s="128"/>
      <c r="I24" s="128"/>
      <c r="J24" s="128">
        <v>1572988115</v>
      </c>
      <c r="K24" s="128">
        <v>1572988109</v>
      </c>
      <c r="L24" s="131">
        <v>50</v>
      </c>
      <c r="M24" s="130">
        <v>1413386576</v>
      </c>
      <c r="N24" s="130">
        <v>1008934111</v>
      </c>
      <c r="O24" s="131" t="s">
        <v>2414</v>
      </c>
    </row>
    <row r="25" spans="1:15" ht="50.25" customHeight="1" x14ac:dyDescent="0.3">
      <c r="A25" s="52">
        <v>2</v>
      </c>
      <c r="B25" s="52" t="s">
        <v>2390</v>
      </c>
      <c r="C25" s="75" t="s">
        <v>2391</v>
      </c>
      <c r="D25" s="52" t="s">
        <v>2392</v>
      </c>
      <c r="E25" s="75" t="s">
        <v>2412</v>
      </c>
      <c r="F25" s="52" t="s">
        <v>2413</v>
      </c>
      <c r="G25" s="52">
        <v>100</v>
      </c>
      <c r="H25" s="128"/>
      <c r="I25" s="128"/>
      <c r="J25" s="128">
        <v>1666466555</v>
      </c>
      <c r="K25" s="128">
        <v>1277974489</v>
      </c>
      <c r="L25" s="131">
        <v>50</v>
      </c>
      <c r="M25" s="130">
        <v>0</v>
      </c>
      <c r="N25" s="130">
        <v>0</v>
      </c>
      <c r="O25" s="131" t="s">
        <v>2414</v>
      </c>
    </row>
    <row r="26" spans="1:15" ht="50.25" customHeight="1" x14ac:dyDescent="0.3">
      <c r="A26" s="52">
        <v>2</v>
      </c>
      <c r="B26" s="52" t="s">
        <v>2390</v>
      </c>
      <c r="C26" s="75" t="s">
        <v>2391</v>
      </c>
      <c r="D26" s="52" t="s">
        <v>2392</v>
      </c>
      <c r="E26" s="75" t="s">
        <v>2415</v>
      </c>
      <c r="F26" s="52" t="s">
        <v>2416</v>
      </c>
      <c r="G26" s="52">
        <v>12</v>
      </c>
      <c r="H26" s="128"/>
      <c r="I26" s="128"/>
      <c r="J26" s="128">
        <v>26640830</v>
      </c>
      <c r="K26" s="128">
        <v>20485326</v>
      </c>
      <c r="L26" s="131">
        <v>50</v>
      </c>
      <c r="M26" s="130">
        <v>20485326</v>
      </c>
      <c r="N26" s="130">
        <v>12063581</v>
      </c>
      <c r="O26" s="131" t="s">
        <v>2417</v>
      </c>
    </row>
    <row r="27" spans="1:15" ht="50.25" customHeight="1" x14ac:dyDescent="0.3">
      <c r="A27" s="52">
        <v>2</v>
      </c>
      <c r="B27" s="52" t="s">
        <v>2390</v>
      </c>
      <c r="C27" s="75" t="s">
        <v>2391</v>
      </c>
      <c r="D27" s="52" t="s">
        <v>2392</v>
      </c>
      <c r="E27" s="75" t="s">
        <v>2415</v>
      </c>
      <c r="F27" s="52" t="s">
        <v>2416</v>
      </c>
      <c r="G27" s="52">
        <v>100</v>
      </c>
      <c r="H27" s="128"/>
      <c r="I27" s="128"/>
      <c r="J27" s="128">
        <v>16388261</v>
      </c>
      <c r="K27" s="128"/>
      <c r="L27" s="131">
        <v>50</v>
      </c>
      <c r="M27" s="130">
        <v>0</v>
      </c>
      <c r="N27" s="130">
        <v>0</v>
      </c>
      <c r="O27" s="131" t="s">
        <v>2417</v>
      </c>
    </row>
    <row r="28" spans="1:15" ht="50.25" customHeight="1" x14ac:dyDescent="0.3">
      <c r="A28" s="52">
        <v>2</v>
      </c>
      <c r="B28" s="52" t="s">
        <v>2390</v>
      </c>
      <c r="C28" s="75" t="s">
        <v>2391</v>
      </c>
      <c r="D28" s="52" t="s">
        <v>2392</v>
      </c>
      <c r="E28" s="75" t="s">
        <v>2418</v>
      </c>
      <c r="F28" s="52" t="s">
        <v>2419</v>
      </c>
      <c r="G28" s="52">
        <v>12</v>
      </c>
      <c r="H28" s="128"/>
      <c r="I28" s="128"/>
      <c r="J28" s="128">
        <v>0</v>
      </c>
      <c r="K28" s="128"/>
      <c r="L28" s="131"/>
      <c r="M28" s="131"/>
      <c r="N28" s="131"/>
      <c r="O28" s="131"/>
    </row>
    <row r="29" spans="1:15" ht="50.25" customHeight="1" x14ac:dyDescent="0.3">
      <c r="A29" s="52">
        <v>2</v>
      </c>
      <c r="B29" s="52" t="s">
        <v>2390</v>
      </c>
      <c r="C29" s="75" t="s">
        <v>2391</v>
      </c>
      <c r="D29" s="52" t="s">
        <v>2392</v>
      </c>
      <c r="E29" s="75" t="s">
        <v>2418</v>
      </c>
      <c r="F29" s="52" t="s">
        <v>2419</v>
      </c>
      <c r="G29" s="52">
        <v>116</v>
      </c>
      <c r="H29" s="128"/>
      <c r="I29" s="128"/>
      <c r="J29" s="128">
        <v>0</v>
      </c>
      <c r="K29" s="128"/>
      <c r="L29" s="131"/>
      <c r="M29" s="131"/>
      <c r="N29" s="131"/>
      <c r="O29" s="131"/>
    </row>
    <row r="30" spans="1:15" ht="50.25" customHeight="1" x14ac:dyDescent="0.3">
      <c r="A30" s="52">
        <v>2</v>
      </c>
      <c r="B30" s="52" t="s">
        <v>2390</v>
      </c>
      <c r="C30" s="75" t="s">
        <v>2391</v>
      </c>
      <c r="D30" s="52" t="s">
        <v>2392</v>
      </c>
      <c r="E30" s="75" t="s">
        <v>2420</v>
      </c>
      <c r="F30" s="52" t="s">
        <v>2421</v>
      </c>
      <c r="G30" s="52">
        <v>12</v>
      </c>
      <c r="H30" s="128"/>
      <c r="I30" s="128"/>
      <c r="J30" s="128">
        <v>0</v>
      </c>
      <c r="K30" s="128"/>
      <c r="L30" s="131">
        <v>17</v>
      </c>
      <c r="M30" s="130">
        <v>0</v>
      </c>
      <c r="N30" s="130">
        <v>0</v>
      </c>
      <c r="O30" s="131" t="s">
        <v>2422</v>
      </c>
    </row>
    <row r="31" spans="1:15" ht="50.25" customHeight="1" x14ac:dyDescent="0.3">
      <c r="A31" s="52">
        <v>2</v>
      </c>
      <c r="B31" s="52" t="s">
        <v>2390</v>
      </c>
      <c r="C31" s="75" t="s">
        <v>2391</v>
      </c>
      <c r="D31" s="52" t="s">
        <v>2392</v>
      </c>
      <c r="E31" s="75" t="s">
        <v>2420</v>
      </c>
      <c r="F31" s="52" t="s">
        <v>2421</v>
      </c>
      <c r="G31" s="52">
        <v>70</v>
      </c>
      <c r="H31" s="128"/>
      <c r="I31" s="128"/>
      <c r="J31" s="128">
        <v>0</v>
      </c>
      <c r="K31" s="128"/>
      <c r="L31" s="131">
        <v>17</v>
      </c>
      <c r="M31" s="130">
        <v>0</v>
      </c>
      <c r="N31" s="130">
        <v>0</v>
      </c>
      <c r="O31" s="131" t="s">
        <v>2422</v>
      </c>
    </row>
    <row r="32" spans="1:15" s="125" customFormat="1" ht="14.4" x14ac:dyDescent="0.3">
      <c r="A32" s="125">
        <v>3</v>
      </c>
      <c r="B32" s="125" t="s">
        <v>2423</v>
      </c>
      <c r="C32" s="125" t="s">
        <v>2424</v>
      </c>
      <c r="D32" s="125" t="s">
        <v>2425</v>
      </c>
      <c r="E32" s="125" t="s">
        <v>20</v>
      </c>
      <c r="F32" s="125" t="s">
        <v>21</v>
      </c>
      <c r="G32" s="125" t="s">
        <v>20</v>
      </c>
      <c r="H32" s="126">
        <v>344419590</v>
      </c>
      <c r="I32" s="126">
        <v>190000559</v>
      </c>
      <c r="J32" s="126"/>
      <c r="K32" s="126"/>
      <c r="N32" s="127"/>
    </row>
    <row r="33" spans="1:15" ht="50.25" customHeight="1" x14ac:dyDescent="0.3">
      <c r="A33" s="52">
        <v>3</v>
      </c>
      <c r="B33" s="52" t="s">
        <v>2423</v>
      </c>
      <c r="C33" s="75" t="s">
        <v>2424</v>
      </c>
      <c r="D33" s="52" t="s">
        <v>2425</v>
      </c>
      <c r="E33" s="75" t="s">
        <v>2426</v>
      </c>
      <c r="F33" s="52" t="s">
        <v>2427</v>
      </c>
      <c r="G33" s="52">
        <v>12</v>
      </c>
      <c r="H33" s="128"/>
      <c r="I33" s="128"/>
      <c r="J33" s="128">
        <v>0</v>
      </c>
      <c r="K33" s="128"/>
      <c r="L33" s="131">
        <v>0.6</v>
      </c>
      <c r="M33" s="130">
        <v>0</v>
      </c>
      <c r="N33" s="130">
        <v>0</v>
      </c>
      <c r="O33" s="131" t="s">
        <v>2428</v>
      </c>
    </row>
    <row r="34" spans="1:15" s="75" customFormat="1" ht="50.25" customHeight="1" x14ac:dyDescent="0.3">
      <c r="A34" s="52">
        <v>3</v>
      </c>
      <c r="B34" s="52" t="s">
        <v>2423</v>
      </c>
      <c r="C34" s="75" t="s">
        <v>2424</v>
      </c>
      <c r="D34" s="52" t="s">
        <v>2425</v>
      </c>
      <c r="E34" s="75" t="s">
        <v>2429</v>
      </c>
      <c r="F34" s="52" t="s">
        <v>2430</v>
      </c>
      <c r="G34" s="52">
        <v>4</v>
      </c>
      <c r="H34" s="128"/>
      <c r="I34" s="128"/>
      <c r="J34" s="128">
        <v>48531641</v>
      </c>
      <c r="K34" s="128"/>
      <c r="L34" s="131">
        <v>1.6</v>
      </c>
      <c r="M34" s="130">
        <v>0</v>
      </c>
      <c r="N34" s="130">
        <v>0</v>
      </c>
      <c r="O34" s="131" t="s">
        <v>2431</v>
      </c>
    </row>
    <row r="35" spans="1:15" ht="50.25" customHeight="1" x14ac:dyDescent="0.3">
      <c r="A35" s="52">
        <v>3</v>
      </c>
      <c r="B35" s="52" t="s">
        <v>2423</v>
      </c>
      <c r="C35" s="75" t="s">
        <v>2424</v>
      </c>
      <c r="D35" s="52" t="s">
        <v>2425</v>
      </c>
      <c r="E35" s="75" t="s">
        <v>2429</v>
      </c>
      <c r="F35" s="52" t="s">
        <v>2430</v>
      </c>
      <c r="G35" s="52">
        <v>12</v>
      </c>
      <c r="H35" s="128"/>
      <c r="I35" s="128"/>
      <c r="J35" s="128">
        <v>59792724</v>
      </c>
      <c r="K35" s="128">
        <v>59617723</v>
      </c>
      <c r="L35" s="131">
        <v>1.6</v>
      </c>
      <c r="M35" s="130">
        <v>59617723</v>
      </c>
      <c r="N35" s="130">
        <v>33450303</v>
      </c>
      <c r="O35" s="131" t="s">
        <v>2431</v>
      </c>
    </row>
    <row r="36" spans="1:15" ht="50.25" customHeight="1" x14ac:dyDescent="0.3">
      <c r="A36" s="52">
        <v>3</v>
      </c>
      <c r="B36" s="52" t="s">
        <v>2423</v>
      </c>
      <c r="C36" s="75" t="s">
        <v>2424</v>
      </c>
      <c r="D36" s="52" t="s">
        <v>2425</v>
      </c>
      <c r="E36" s="75" t="s">
        <v>2432</v>
      </c>
      <c r="F36" s="52" t="s">
        <v>2433</v>
      </c>
      <c r="G36" s="52">
        <v>4</v>
      </c>
      <c r="H36" s="128"/>
      <c r="I36" s="128"/>
      <c r="J36" s="128">
        <v>26404345</v>
      </c>
      <c r="K36" s="128"/>
      <c r="L36" s="131">
        <v>1.6</v>
      </c>
      <c r="M36" s="130">
        <v>0</v>
      </c>
      <c r="N36" s="130">
        <v>0</v>
      </c>
      <c r="O36" s="131" t="s">
        <v>2434</v>
      </c>
    </row>
    <row r="37" spans="1:15" ht="50.25" customHeight="1" x14ac:dyDescent="0.3">
      <c r="A37" s="52">
        <v>3</v>
      </c>
      <c r="B37" s="52" t="s">
        <v>2423</v>
      </c>
      <c r="C37" s="75" t="s">
        <v>2424</v>
      </c>
      <c r="D37" s="52" t="s">
        <v>2425</v>
      </c>
      <c r="E37" s="75" t="s">
        <v>2432</v>
      </c>
      <c r="F37" s="52" t="s">
        <v>2433</v>
      </c>
      <c r="G37" s="52">
        <v>12</v>
      </c>
      <c r="H37" s="128"/>
      <c r="I37" s="128"/>
      <c r="J37" s="128">
        <v>32619462</v>
      </c>
      <c r="K37" s="128">
        <v>32595709</v>
      </c>
      <c r="L37" s="131">
        <v>1.6</v>
      </c>
      <c r="M37" s="130">
        <v>32595709</v>
      </c>
      <c r="N37" s="130">
        <v>18938289</v>
      </c>
      <c r="O37" s="131" t="s">
        <v>2434</v>
      </c>
    </row>
    <row r="38" spans="1:15" ht="50.25" customHeight="1" x14ac:dyDescent="0.3">
      <c r="A38" s="52">
        <v>3</v>
      </c>
      <c r="B38" s="52" t="s">
        <v>2423</v>
      </c>
      <c r="C38" s="75" t="s">
        <v>2424</v>
      </c>
      <c r="D38" s="52" t="s">
        <v>2425</v>
      </c>
      <c r="E38" s="75" t="s">
        <v>2435</v>
      </c>
      <c r="F38" s="52" t="s">
        <v>2436</v>
      </c>
      <c r="G38" s="52">
        <v>4</v>
      </c>
      <c r="H38" s="128"/>
      <c r="I38" s="128"/>
      <c r="J38" s="128">
        <v>79213035</v>
      </c>
      <c r="K38" s="128"/>
      <c r="L38" s="131">
        <v>1.6</v>
      </c>
      <c r="M38" s="130">
        <v>0</v>
      </c>
      <c r="N38" s="130">
        <v>0</v>
      </c>
      <c r="O38" s="131" t="s">
        <v>2437</v>
      </c>
    </row>
    <row r="39" spans="1:15" ht="50.25" customHeight="1" x14ac:dyDescent="0.3">
      <c r="A39" s="52">
        <v>3</v>
      </c>
      <c r="B39" s="52" t="s">
        <v>2423</v>
      </c>
      <c r="C39" s="75" t="s">
        <v>2424</v>
      </c>
      <c r="D39" s="52" t="s">
        <v>2425</v>
      </c>
      <c r="E39" s="75" t="s">
        <v>2435</v>
      </c>
      <c r="F39" s="52" t="s">
        <v>2436</v>
      </c>
      <c r="G39" s="52">
        <v>12</v>
      </c>
      <c r="H39" s="128"/>
      <c r="I39" s="128"/>
      <c r="J39" s="128">
        <v>97858383</v>
      </c>
      <c r="K39" s="128">
        <v>97787127</v>
      </c>
      <c r="L39" s="131">
        <v>1.6</v>
      </c>
      <c r="M39" s="130">
        <v>97787127</v>
      </c>
      <c r="N39" s="130">
        <v>55540175</v>
      </c>
      <c r="O39" s="131" t="s">
        <v>2437</v>
      </c>
    </row>
    <row r="40" spans="1:15" s="125" customFormat="1" ht="14.4" x14ac:dyDescent="0.3">
      <c r="A40" s="125">
        <v>4</v>
      </c>
      <c r="B40" s="125" t="s">
        <v>2438</v>
      </c>
      <c r="C40" s="125" t="s">
        <v>2439</v>
      </c>
      <c r="D40" s="125" t="s">
        <v>2440</v>
      </c>
      <c r="E40" s="125" t="s">
        <v>20</v>
      </c>
      <c r="F40" s="125" t="s">
        <v>21</v>
      </c>
      <c r="G40" s="125" t="s">
        <v>20</v>
      </c>
      <c r="H40" s="126">
        <v>3765759376</v>
      </c>
      <c r="I40" s="126">
        <v>2179625831</v>
      </c>
      <c r="J40" s="126"/>
      <c r="K40" s="126"/>
      <c r="N40" s="127"/>
    </row>
    <row r="41" spans="1:15" ht="50.25" customHeight="1" x14ac:dyDescent="0.3">
      <c r="A41" s="52">
        <v>4</v>
      </c>
      <c r="B41" s="52" t="s">
        <v>2438</v>
      </c>
      <c r="C41" s="75" t="s">
        <v>2439</v>
      </c>
      <c r="D41" s="52" t="s">
        <v>2440</v>
      </c>
      <c r="E41" s="75" t="s">
        <v>2441</v>
      </c>
      <c r="F41" s="52" t="s">
        <v>2442</v>
      </c>
      <c r="G41" s="52">
        <v>30</v>
      </c>
      <c r="H41" s="128"/>
      <c r="I41" s="128"/>
      <c r="J41" s="128">
        <v>77835204</v>
      </c>
      <c r="K41" s="128">
        <v>74952409</v>
      </c>
      <c r="L41" s="131">
        <v>4</v>
      </c>
      <c r="M41" s="130">
        <v>74952419</v>
      </c>
      <c r="N41" s="130">
        <v>8936635</v>
      </c>
      <c r="O41" s="131" t="s">
        <v>2443</v>
      </c>
    </row>
    <row r="42" spans="1:15" ht="50.25" customHeight="1" x14ac:dyDescent="0.3">
      <c r="A42" s="52">
        <v>4</v>
      </c>
      <c r="B42" s="52" t="s">
        <v>2438</v>
      </c>
      <c r="C42" s="75" t="s">
        <v>2439</v>
      </c>
      <c r="D42" s="52" t="s">
        <v>2440</v>
      </c>
      <c r="E42" s="75" t="s">
        <v>2444</v>
      </c>
      <c r="F42" s="52" t="s">
        <v>2445</v>
      </c>
      <c r="G42" s="52">
        <v>12</v>
      </c>
      <c r="H42" s="128"/>
      <c r="I42" s="128"/>
      <c r="J42" s="128">
        <v>0</v>
      </c>
      <c r="K42" s="128"/>
      <c r="L42" s="131">
        <v>81</v>
      </c>
      <c r="M42" s="130">
        <v>0</v>
      </c>
      <c r="N42" s="130">
        <v>0</v>
      </c>
      <c r="O42" s="131" t="s">
        <v>2446</v>
      </c>
    </row>
    <row r="43" spans="1:15" ht="50.25" customHeight="1" x14ac:dyDescent="0.3">
      <c r="A43" s="52">
        <v>4</v>
      </c>
      <c r="B43" s="52" t="s">
        <v>2438</v>
      </c>
      <c r="C43" s="75" t="s">
        <v>2439</v>
      </c>
      <c r="D43" s="52" t="s">
        <v>2440</v>
      </c>
      <c r="E43" s="75" t="s">
        <v>2444</v>
      </c>
      <c r="F43" s="52" t="s">
        <v>2445</v>
      </c>
      <c r="G43" s="52">
        <v>320</v>
      </c>
      <c r="H43" s="128"/>
      <c r="I43" s="128"/>
      <c r="J43" s="128">
        <v>328822430</v>
      </c>
      <c r="K43" s="128">
        <v>280428057</v>
      </c>
      <c r="L43" s="131">
        <v>81</v>
      </c>
      <c r="M43" s="130">
        <v>229444657</v>
      </c>
      <c r="N43" s="130">
        <v>46071029</v>
      </c>
      <c r="O43" s="131" t="s">
        <v>2446</v>
      </c>
    </row>
    <row r="44" spans="1:15" ht="50.25" customHeight="1" x14ac:dyDescent="0.3">
      <c r="A44" s="52">
        <v>4</v>
      </c>
      <c r="B44" s="52" t="s">
        <v>2438</v>
      </c>
      <c r="C44" s="75" t="s">
        <v>2439</v>
      </c>
      <c r="D44" s="52" t="s">
        <v>2440</v>
      </c>
      <c r="E44" s="75" t="s">
        <v>2447</v>
      </c>
      <c r="F44" s="52" t="s">
        <v>2448</v>
      </c>
      <c r="G44" s="52">
        <v>12</v>
      </c>
      <c r="H44" s="128"/>
      <c r="I44" s="128"/>
      <c r="J44" s="128">
        <v>0</v>
      </c>
      <c r="K44" s="128"/>
      <c r="L44" s="131"/>
      <c r="M44" s="131"/>
      <c r="N44" s="131"/>
      <c r="O44" s="131"/>
    </row>
    <row r="45" spans="1:15" ht="50.25" customHeight="1" x14ac:dyDescent="0.3">
      <c r="A45" s="52">
        <v>4</v>
      </c>
      <c r="B45" s="52" t="s">
        <v>2438</v>
      </c>
      <c r="C45" s="75" t="s">
        <v>2439</v>
      </c>
      <c r="D45" s="52" t="s">
        <v>2440</v>
      </c>
      <c r="E45" s="75" t="s">
        <v>2449</v>
      </c>
      <c r="F45" s="52" t="s">
        <v>2450</v>
      </c>
      <c r="G45" s="52">
        <v>12</v>
      </c>
      <c r="H45" s="128"/>
      <c r="I45" s="128"/>
      <c r="J45" s="128">
        <v>0</v>
      </c>
      <c r="K45" s="128"/>
      <c r="L45" s="132">
        <v>8783</v>
      </c>
      <c r="M45" s="130">
        <v>0</v>
      </c>
      <c r="N45" s="130">
        <v>0</v>
      </c>
      <c r="O45" s="131" t="s">
        <v>2451</v>
      </c>
    </row>
    <row r="46" spans="1:15" s="75" customFormat="1" ht="50.25" customHeight="1" x14ac:dyDescent="0.3">
      <c r="A46" s="52">
        <v>4</v>
      </c>
      <c r="B46" s="52" t="s">
        <v>2438</v>
      </c>
      <c r="C46" s="75" t="s">
        <v>2439</v>
      </c>
      <c r="D46" s="52" t="s">
        <v>2440</v>
      </c>
      <c r="E46" s="75" t="s">
        <v>2449</v>
      </c>
      <c r="F46" s="52" t="s">
        <v>2450</v>
      </c>
      <c r="G46" s="52">
        <v>27000</v>
      </c>
      <c r="H46" s="128"/>
      <c r="I46" s="128"/>
      <c r="J46" s="128">
        <v>0</v>
      </c>
      <c r="K46" s="128"/>
      <c r="L46" s="132">
        <v>8783</v>
      </c>
      <c r="M46" s="130">
        <v>0</v>
      </c>
      <c r="N46" s="130">
        <v>0</v>
      </c>
      <c r="O46" s="131" t="s">
        <v>2451</v>
      </c>
    </row>
    <row r="47" spans="1:15" ht="50.25" customHeight="1" x14ac:dyDescent="0.3">
      <c r="A47" s="52">
        <v>4</v>
      </c>
      <c r="B47" s="52" t="s">
        <v>2438</v>
      </c>
      <c r="C47" s="75" t="s">
        <v>2439</v>
      </c>
      <c r="D47" s="52" t="s">
        <v>2440</v>
      </c>
      <c r="E47" s="75" t="s">
        <v>2452</v>
      </c>
      <c r="F47" s="52" t="s">
        <v>2453</v>
      </c>
      <c r="G47" s="52">
        <v>4</v>
      </c>
      <c r="H47" s="128"/>
      <c r="I47" s="128"/>
      <c r="J47" s="128">
        <v>10000000</v>
      </c>
      <c r="K47" s="128"/>
      <c r="L47" s="131">
        <v>1</v>
      </c>
      <c r="M47" s="130">
        <v>0</v>
      </c>
      <c r="N47" s="130">
        <v>0</v>
      </c>
      <c r="O47" s="131" t="s">
        <v>2454</v>
      </c>
    </row>
    <row r="48" spans="1:15" ht="50.25" customHeight="1" x14ac:dyDescent="0.3">
      <c r="A48" s="52">
        <v>4</v>
      </c>
      <c r="B48" s="52" t="s">
        <v>2438</v>
      </c>
      <c r="C48" s="75" t="s">
        <v>2439</v>
      </c>
      <c r="D48" s="52" t="s">
        <v>2440</v>
      </c>
      <c r="E48" s="75" t="s">
        <v>2452</v>
      </c>
      <c r="F48" s="52" t="s">
        <v>2453</v>
      </c>
      <c r="G48" s="52">
        <v>12</v>
      </c>
      <c r="H48" s="128"/>
      <c r="I48" s="128"/>
      <c r="J48" s="128">
        <v>25000000</v>
      </c>
      <c r="K48" s="128">
        <v>9965945</v>
      </c>
      <c r="L48" s="131">
        <v>1</v>
      </c>
      <c r="M48" s="130">
        <v>9965945</v>
      </c>
      <c r="N48" s="130">
        <v>0</v>
      </c>
      <c r="O48" s="131" t="s">
        <v>2454</v>
      </c>
    </row>
    <row r="49" spans="1:15" ht="50.25" customHeight="1" x14ac:dyDescent="0.3">
      <c r="A49" s="52">
        <v>4</v>
      </c>
      <c r="B49" s="52" t="s">
        <v>2438</v>
      </c>
      <c r="C49" s="75" t="s">
        <v>2439</v>
      </c>
      <c r="D49" s="52" t="s">
        <v>2440</v>
      </c>
      <c r="E49" s="75" t="s">
        <v>2455</v>
      </c>
      <c r="F49" s="52" t="s">
        <v>2456</v>
      </c>
      <c r="G49" s="52">
        <v>4</v>
      </c>
      <c r="H49" s="128"/>
      <c r="I49" s="128"/>
      <c r="J49" s="128">
        <v>10000000</v>
      </c>
      <c r="K49" s="128"/>
      <c r="L49" s="131">
        <v>1</v>
      </c>
      <c r="M49" s="130">
        <v>0</v>
      </c>
      <c r="N49" s="130">
        <v>0</v>
      </c>
      <c r="O49" s="131" t="s">
        <v>2454</v>
      </c>
    </row>
    <row r="50" spans="1:15" ht="50.25" customHeight="1" x14ac:dyDescent="0.3">
      <c r="A50" s="52">
        <v>4</v>
      </c>
      <c r="B50" s="52" t="s">
        <v>2438</v>
      </c>
      <c r="C50" s="75" t="s">
        <v>2439</v>
      </c>
      <c r="D50" s="52" t="s">
        <v>2440</v>
      </c>
      <c r="E50" s="75" t="s">
        <v>2455</v>
      </c>
      <c r="F50" s="52" t="s">
        <v>2456</v>
      </c>
      <c r="G50" s="52">
        <v>12</v>
      </c>
      <c r="H50" s="128"/>
      <c r="I50" s="128"/>
      <c r="J50" s="128">
        <v>25000000</v>
      </c>
      <c r="K50" s="128">
        <v>25000000</v>
      </c>
      <c r="L50" s="131">
        <v>1</v>
      </c>
      <c r="M50" s="130">
        <v>25000000</v>
      </c>
      <c r="N50" s="130">
        <v>1835807</v>
      </c>
      <c r="O50" s="131" t="s">
        <v>2454</v>
      </c>
    </row>
    <row r="51" spans="1:15" ht="50.25" customHeight="1" x14ac:dyDescent="0.3">
      <c r="A51" s="52">
        <v>4</v>
      </c>
      <c r="B51" s="52" t="s">
        <v>2438</v>
      </c>
      <c r="C51" s="75" t="s">
        <v>2439</v>
      </c>
      <c r="D51" s="52" t="s">
        <v>2440</v>
      </c>
      <c r="E51" s="75" t="s">
        <v>2457</v>
      </c>
      <c r="F51" s="52" t="s">
        <v>2458</v>
      </c>
      <c r="G51" s="52">
        <v>12</v>
      </c>
      <c r="H51" s="128"/>
      <c r="I51" s="128"/>
      <c r="J51" s="128">
        <v>0</v>
      </c>
      <c r="K51" s="128"/>
      <c r="L51" s="132">
        <v>37133</v>
      </c>
      <c r="M51" s="130">
        <v>0</v>
      </c>
      <c r="N51" s="130">
        <v>0</v>
      </c>
      <c r="O51" s="131" t="s">
        <v>2459</v>
      </c>
    </row>
    <row r="52" spans="1:15" ht="50.25" customHeight="1" x14ac:dyDescent="0.3">
      <c r="A52" s="52">
        <v>4</v>
      </c>
      <c r="B52" s="52" t="s">
        <v>2438</v>
      </c>
      <c r="C52" s="75" t="s">
        <v>2439</v>
      </c>
      <c r="D52" s="52" t="s">
        <v>2440</v>
      </c>
      <c r="E52" s="75" t="s">
        <v>2457</v>
      </c>
      <c r="F52" s="52" t="s">
        <v>2458</v>
      </c>
      <c r="G52" s="52">
        <v>405000</v>
      </c>
      <c r="H52" s="128"/>
      <c r="I52" s="128"/>
      <c r="J52" s="128">
        <v>2717457612</v>
      </c>
      <c r="K52" s="128">
        <v>1869013774</v>
      </c>
      <c r="L52" s="132">
        <v>37133</v>
      </c>
      <c r="M52" s="130">
        <v>1840262810</v>
      </c>
      <c r="N52" s="130">
        <v>417788208</v>
      </c>
      <c r="O52" s="131" t="s">
        <v>2459</v>
      </c>
    </row>
    <row r="53" spans="1:15" s="125" customFormat="1" ht="14.4" x14ac:dyDescent="0.3">
      <c r="A53" s="125">
        <v>8</v>
      </c>
      <c r="B53" s="125" t="s">
        <v>2460</v>
      </c>
      <c r="C53" s="125" t="s">
        <v>2461</v>
      </c>
      <c r="D53" s="125" t="s">
        <v>2462</v>
      </c>
      <c r="E53" s="125" t="s">
        <v>20</v>
      </c>
      <c r="F53" s="125" t="s">
        <v>21</v>
      </c>
      <c r="G53" s="125" t="s">
        <v>20</v>
      </c>
      <c r="H53" s="126">
        <v>6661206762</v>
      </c>
      <c r="I53" s="126">
        <v>1121087052</v>
      </c>
      <c r="J53" s="126"/>
      <c r="K53" s="126"/>
      <c r="N53" s="127"/>
    </row>
    <row r="54" spans="1:15" ht="50.25" customHeight="1" x14ac:dyDescent="0.3">
      <c r="A54" s="52">
        <v>8</v>
      </c>
      <c r="B54" s="52" t="s">
        <v>2460</v>
      </c>
      <c r="C54" s="75" t="s">
        <v>2461</v>
      </c>
      <c r="D54" s="52" t="s">
        <v>2462</v>
      </c>
      <c r="E54" s="75" t="s">
        <v>2463</v>
      </c>
      <c r="F54" s="52" t="s">
        <v>2464</v>
      </c>
      <c r="G54" s="52">
        <v>3</v>
      </c>
      <c r="H54" s="128"/>
      <c r="I54" s="128"/>
      <c r="J54" s="128">
        <v>194000000</v>
      </c>
      <c r="K54" s="128"/>
      <c r="L54" s="131">
        <v>0</v>
      </c>
      <c r="M54" s="130">
        <v>0</v>
      </c>
      <c r="N54" s="130">
        <v>0</v>
      </c>
      <c r="O54" s="131" t="s">
        <v>2465</v>
      </c>
    </row>
    <row r="55" spans="1:15" ht="50.25" customHeight="1" x14ac:dyDescent="0.3">
      <c r="A55" s="52">
        <v>8</v>
      </c>
      <c r="B55" s="52" t="s">
        <v>2460</v>
      </c>
      <c r="C55" s="75" t="s">
        <v>2461</v>
      </c>
      <c r="D55" s="52" t="s">
        <v>2462</v>
      </c>
      <c r="E55" s="75" t="s">
        <v>2463</v>
      </c>
      <c r="F55" s="52" t="s">
        <v>2464</v>
      </c>
      <c r="G55" s="52">
        <v>12</v>
      </c>
      <c r="H55" s="128"/>
      <c r="I55" s="128"/>
      <c r="J55" s="128">
        <v>0</v>
      </c>
      <c r="K55" s="128"/>
      <c r="L55" s="131">
        <v>0</v>
      </c>
      <c r="M55" s="130">
        <v>0</v>
      </c>
      <c r="N55" s="130">
        <v>0</v>
      </c>
      <c r="O55" s="131" t="s">
        <v>2465</v>
      </c>
    </row>
    <row r="56" spans="1:15" ht="50.25" customHeight="1" x14ac:dyDescent="0.3">
      <c r="A56" s="52">
        <v>8</v>
      </c>
      <c r="B56" s="52" t="s">
        <v>2460</v>
      </c>
      <c r="C56" s="75" t="s">
        <v>2461</v>
      </c>
      <c r="D56" s="52" t="s">
        <v>2462</v>
      </c>
      <c r="E56" s="75" t="s">
        <v>2466</v>
      </c>
      <c r="F56" s="52" t="s">
        <v>2467</v>
      </c>
      <c r="G56" s="52">
        <v>12</v>
      </c>
      <c r="H56" s="128"/>
      <c r="I56" s="128"/>
      <c r="J56" s="128">
        <v>0</v>
      </c>
      <c r="K56" s="128"/>
      <c r="L56" s="131"/>
      <c r="M56" s="131"/>
      <c r="N56" s="131"/>
      <c r="O56" s="131"/>
    </row>
    <row r="57" spans="1:15" ht="50.25" customHeight="1" x14ac:dyDescent="0.3">
      <c r="A57" s="52">
        <v>8</v>
      </c>
      <c r="B57" s="52" t="s">
        <v>2460</v>
      </c>
      <c r="C57" s="75" t="s">
        <v>2461</v>
      </c>
      <c r="D57" s="52" t="s">
        <v>2462</v>
      </c>
      <c r="E57" s="75" t="s">
        <v>2468</v>
      </c>
      <c r="F57" s="52" t="s">
        <v>2469</v>
      </c>
      <c r="G57" s="52">
        <v>12</v>
      </c>
      <c r="H57" s="128"/>
      <c r="I57" s="128"/>
      <c r="J57" s="128">
        <v>0</v>
      </c>
      <c r="K57" s="128"/>
      <c r="L57" s="131">
        <v>244</v>
      </c>
      <c r="M57" s="130">
        <v>0</v>
      </c>
      <c r="N57" s="130">
        <v>0</v>
      </c>
      <c r="O57" s="131" t="s">
        <v>2470</v>
      </c>
    </row>
    <row r="58" spans="1:15" ht="50.25" customHeight="1" x14ac:dyDescent="0.3">
      <c r="A58" s="52">
        <v>8</v>
      </c>
      <c r="B58" s="52" t="s">
        <v>2460</v>
      </c>
      <c r="C58" s="75" t="s">
        <v>2461</v>
      </c>
      <c r="D58" s="52" t="s">
        <v>2462</v>
      </c>
      <c r="E58" s="75" t="s">
        <v>2468</v>
      </c>
      <c r="F58" s="52" t="s">
        <v>2469</v>
      </c>
      <c r="G58" s="52">
        <v>840</v>
      </c>
      <c r="H58" s="128"/>
      <c r="I58" s="128"/>
      <c r="J58" s="128">
        <v>708202977</v>
      </c>
      <c r="K58" s="128">
        <v>568110314</v>
      </c>
      <c r="L58" s="131">
        <v>244</v>
      </c>
      <c r="M58" s="130">
        <v>622740264</v>
      </c>
      <c r="N58" s="130">
        <v>158395733</v>
      </c>
      <c r="O58" s="131" t="s">
        <v>2470</v>
      </c>
    </row>
    <row r="59" spans="1:15" ht="50.25" customHeight="1" x14ac:dyDescent="0.3">
      <c r="A59" s="52">
        <v>8</v>
      </c>
      <c r="B59" s="52" t="s">
        <v>2460</v>
      </c>
      <c r="C59" s="75" t="s">
        <v>2461</v>
      </c>
      <c r="D59" s="52" t="s">
        <v>2462</v>
      </c>
      <c r="E59" s="75" t="s">
        <v>2471</v>
      </c>
      <c r="F59" s="52" t="s">
        <v>2472</v>
      </c>
      <c r="G59" s="52">
        <v>12</v>
      </c>
      <c r="H59" s="128"/>
      <c r="I59" s="128"/>
      <c r="J59" s="128">
        <v>0</v>
      </c>
      <c r="K59" s="128"/>
      <c r="L59" s="131">
        <v>274</v>
      </c>
      <c r="M59" s="130">
        <v>0</v>
      </c>
      <c r="N59" s="130">
        <v>0</v>
      </c>
      <c r="O59" s="131" t="s">
        <v>2473</v>
      </c>
    </row>
    <row r="60" spans="1:15" ht="50.25" customHeight="1" x14ac:dyDescent="0.3">
      <c r="A60" s="52">
        <v>8</v>
      </c>
      <c r="B60" s="52" t="s">
        <v>2460</v>
      </c>
      <c r="C60" s="75" t="s">
        <v>2461</v>
      </c>
      <c r="D60" s="52" t="s">
        <v>2462</v>
      </c>
      <c r="E60" s="75" t="s">
        <v>2471</v>
      </c>
      <c r="F60" s="52" t="s">
        <v>2472</v>
      </c>
      <c r="G60" s="52">
        <v>400</v>
      </c>
      <c r="H60" s="128"/>
      <c r="I60" s="128"/>
      <c r="J60" s="128">
        <v>206089223</v>
      </c>
      <c r="K60" s="128">
        <v>180267191</v>
      </c>
      <c r="L60" s="131">
        <v>274</v>
      </c>
      <c r="M60" s="130">
        <v>0</v>
      </c>
      <c r="N60" s="130">
        <v>0</v>
      </c>
      <c r="O60" s="131" t="s">
        <v>2473</v>
      </c>
    </row>
    <row r="61" spans="1:15" ht="50.25" customHeight="1" x14ac:dyDescent="0.3">
      <c r="A61" s="52">
        <v>8</v>
      </c>
      <c r="B61" s="52" t="s">
        <v>2460</v>
      </c>
      <c r="C61" s="75" t="s">
        <v>2461</v>
      </c>
      <c r="D61" s="52" t="s">
        <v>2462</v>
      </c>
      <c r="E61" s="75" t="s">
        <v>2471</v>
      </c>
      <c r="F61" s="52" t="s">
        <v>2472</v>
      </c>
      <c r="G61" s="52">
        <v>480</v>
      </c>
      <c r="H61" s="128"/>
      <c r="I61" s="128"/>
      <c r="J61" s="128">
        <v>196209921</v>
      </c>
      <c r="K61" s="128"/>
      <c r="L61" s="131">
        <v>274</v>
      </c>
      <c r="M61" s="130">
        <v>180267191</v>
      </c>
      <c r="N61" s="130">
        <v>62941481</v>
      </c>
      <c r="O61" s="131" t="s">
        <v>2473</v>
      </c>
    </row>
    <row r="62" spans="1:15" ht="50.25" customHeight="1" x14ac:dyDescent="0.3">
      <c r="A62" s="52">
        <v>8</v>
      </c>
      <c r="B62" s="52" t="s">
        <v>2460</v>
      </c>
      <c r="C62" s="75" t="s">
        <v>2461</v>
      </c>
      <c r="D62" s="52" t="s">
        <v>2462</v>
      </c>
      <c r="E62" s="75" t="s">
        <v>2474</v>
      </c>
      <c r="F62" s="52" t="s">
        <v>2475</v>
      </c>
      <c r="G62" s="52">
        <v>12</v>
      </c>
      <c r="H62" s="128"/>
      <c r="I62" s="128"/>
      <c r="J62" s="128">
        <v>0</v>
      </c>
      <c r="K62" s="128"/>
      <c r="L62" s="131">
        <v>50</v>
      </c>
      <c r="M62" s="130">
        <v>0</v>
      </c>
      <c r="N62" s="130">
        <v>0</v>
      </c>
      <c r="O62" s="131" t="s">
        <v>2476</v>
      </c>
    </row>
    <row r="63" spans="1:15" ht="50.25" customHeight="1" x14ac:dyDescent="0.3">
      <c r="A63" s="52">
        <v>8</v>
      </c>
      <c r="B63" s="52" t="s">
        <v>2460</v>
      </c>
      <c r="C63" s="75" t="s">
        <v>2461</v>
      </c>
      <c r="D63" s="52" t="s">
        <v>2462</v>
      </c>
      <c r="E63" s="75" t="s">
        <v>2474</v>
      </c>
      <c r="F63" s="52" t="s">
        <v>2475</v>
      </c>
      <c r="G63" s="52">
        <v>100</v>
      </c>
      <c r="H63" s="128"/>
      <c r="I63" s="128"/>
      <c r="J63" s="128">
        <v>321120454</v>
      </c>
      <c r="K63" s="128">
        <v>145851252</v>
      </c>
      <c r="L63" s="131">
        <v>50</v>
      </c>
      <c r="M63" s="130">
        <v>175297923</v>
      </c>
      <c r="N63" s="130">
        <v>85979537</v>
      </c>
      <c r="O63" s="131" t="s">
        <v>2476</v>
      </c>
    </row>
    <row r="64" spans="1:15" s="75" customFormat="1" ht="50.25" customHeight="1" x14ac:dyDescent="0.3">
      <c r="A64" s="52">
        <v>8</v>
      </c>
      <c r="B64" s="52" t="s">
        <v>2460</v>
      </c>
      <c r="C64" s="75" t="s">
        <v>2461</v>
      </c>
      <c r="D64" s="52" t="s">
        <v>2462</v>
      </c>
      <c r="E64" s="75" t="s">
        <v>2477</v>
      </c>
      <c r="F64" s="52" t="s">
        <v>2478</v>
      </c>
      <c r="G64" s="52">
        <v>12</v>
      </c>
      <c r="H64" s="128"/>
      <c r="I64" s="128"/>
      <c r="J64" s="128">
        <v>0</v>
      </c>
      <c r="K64" s="128"/>
      <c r="L64" s="131">
        <v>0</v>
      </c>
      <c r="M64" s="130">
        <v>0</v>
      </c>
      <c r="N64" s="130">
        <v>0</v>
      </c>
      <c r="O64" s="131" t="s">
        <v>2479</v>
      </c>
    </row>
    <row r="65" spans="1:15" ht="50.25" customHeight="1" x14ac:dyDescent="0.3">
      <c r="A65" s="52">
        <v>8</v>
      </c>
      <c r="B65" s="52" t="s">
        <v>2460</v>
      </c>
      <c r="C65" s="75" t="s">
        <v>2461</v>
      </c>
      <c r="D65" s="52" t="s">
        <v>2462</v>
      </c>
      <c r="E65" s="75" t="s">
        <v>2477</v>
      </c>
      <c r="F65" s="52" t="s">
        <v>2478</v>
      </c>
      <c r="G65" s="52">
        <v>51</v>
      </c>
      <c r="H65" s="128"/>
      <c r="I65" s="128"/>
      <c r="J65" s="128">
        <v>5000000000</v>
      </c>
      <c r="K65" s="128">
        <v>1151501456</v>
      </c>
      <c r="L65" s="131">
        <v>0</v>
      </c>
      <c r="M65" s="130">
        <v>0</v>
      </c>
      <c r="N65" s="130">
        <v>0</v>
      </c>
      <c r="O65" s="131" t="s">
        <v>2479</v>
      </c>
    </row>
    <row r="66" spans="1:15" ht="50.25" customHeight="1" x14ac:dyDescent="0.3">
      <c r="A66" s="52">
        <v>8</v>
      </c>
      <c r="B66" s="52" t="s">
        <v>2460</v>
      </c>
      <c r="C66" s="75" t="s">
        <v>2461</v>
      </c>
      <c r="D66" s="52" t="s">
        <v>2462</v>
      </c>
      <c r="E66" s="75" t="s">
        <v>2480</v>
      </c>
      <c r="F66" s="52" t="s">
        <v>2481</v>
      </c>
      <c r="G66" s="52">
        <v>12</v>
      </c>
      <c r="H66" s="128"/>
      <c r="I66" s="128"/>
      <c r="J66" s="128">
        <v>123216245</v>
      </c>
      <c r="K66" s="128">
        <v>101357661</v>
      </c>
      <c r="L66" s="131">
        <v>513</v>
      </c>
      <c r="M66" s="130">
        <v>101357661</v>
      </c>
      <c r="N66" s="130">
        <v>30407298</v>
      </c>
      <c r="O66" s="131" t="s">
        <v>2482</v>
      </c>
    </row>
    <row r="67" spans="1:15" ht="50.25" customHeight="1" x14ac:dyDescent="0.3">
      <c r="A67" s="52">
        <v>8</v>
      </c>
      <c r="B67" s="52" t="s">
        <v>2460</v>
      </c>
      <c r="C67" s="75" t="s">
        <v>2461</v>
      </c>
      <c r="D67" s="52" t="s">
        <v>2462</v>
      </c>
      <c r="E67" s="75" t="s">
        <v>2483</v>
      </c>
      <c r="F67" s="52" t="s">
        <v>2484</v>
      </c>
      <c r="G67" s="52">
        <v>12</v>
      </c>
      <c r="H67" s="128"/>
      <c r="I67" s="128"/>
      <c r="J67" s="128">
        <v>0</v>
      </c>
      <c r="K67" s="128"/>
      <c r="L67" s="131">
        <v>0</v>
      </c>
      <c r="M67" s="130">
        <v>0</v>
      </c>
      <c r="N67" s="130">
        <v>0</v>
      </c>
      <c r="O67" s="131" t="s">
        <v>2479</v>
      </c>
    </row>
    <row r="68" spans="1:15" ht="50.25" customHeight="1" x14ac:dyDescent="0.3">
      <c r="A68" s="52">
        <v>8</v>
      </c>
      <c r="B68" s="52" t="s">
        <v>2460</v>
      </c>
      <c r="C68" s="75" t="s">
        <v>2461</v>
      </c>
      <c r="D68" s="52" t="s">
        <v>2462</v>
      </c>
      <c r="E68" s="75" t="s">
        <v>2483</v>
      </c>
      <c r="F68" s="52" t="s">
        <v>2484</v>
      </c>
      <c r="G68" s="52">
        <v>100</v>
      </c>
      <c r="H68" s="128"/>
      <c r="I68" s="128"/>
      <c r="J68" s="128">
        <v>118457166</v>
      </c>
      <c r="K68" s="128">
        <v>41424013</v>
      </c>
      <c r="L68" s="131">
        <v>0</v>
      </c>
      <c r="M68" s="130">
        <v>41424013</v>
      </c>
      <c r="N68" s="130">
        <v>0</v>
      </c>
      <c r="O68" s="131" t="s">
        <v>2479</v>
      </c>
    </row>
    <row r="69" spans="1:15" s="125" customFormat="1" ht="14.4" x14ac:dyDescent="0.3">
      <c r="A69" s="125">
        <v>9</v>
      </c>
      <c r="B69" s="125" t="s">
        <v>2485</v>
      </c>
      <c r="C69" s="125" t="s">
        <v>2486</v>
      </c>
      <c r="D69" s="125" t="s">
        <v>2487</v>
      </c>
      <c r="E69" s="125" t="s">
        <v>20</v>
      </c>
      <c r="F69" s="125" t="s">
        <v>21</v>
      </c>
      <c r="G69" s="125" t="s">
        <v>20</v>
      </c>
      <c r="H69" s="126">
        <v>542817123</v>
      </c>
      <c r="I69" s="126">
        <v>427806485</v>
      </c>
      <c r="J69" s="126"/>
      <c r="K69" s="126"/>
      <c r="N69" s="127"/>
    </row>
    <row r="70" spans="1:15" ht="50.25" customHeight="1" x14ac:dyDescent="0.3">
      <c r="A70" s="52">
        <v>9</v>
      </c>
      <c r="B70" s="52" t="s">
        <v>2485</v>
      </c>
      <c r="C70" s="75" t="s">
        <v>2486</v>
      </c>
      <c r="D70" s="52" t="s">
        <v>2487</v>
      </c>
      <c r="E70" s="75" t="s">
        <v>2488</v>
      </c>
      <c r="F70" s="52" t="s">
        <v>2489</v>
      </c>
      <c r="G70" s="52">
        <v>100</v>
      </c>
      <c r="H70" s="128"/>
      <c r="I70" s="128"/>
      <c r="J70" s="128">
        <v>259720968</v>
      </c>
      <c r="K70" s="128">
        <v>228341868</v>
      </c>
      <c r="L70" s="131">
        <v>46</v>
      </c>
      <c r="M70" s="130">
        <v>228341868</v>
      </c>
      <c r="N70" s="130">
        <v>0</v>
      </c>
      <c r="O70" s="131" t="s">
        <v>2490</v>
      </c>
    </row>
    <row r="71" spans="1:15" ht="50.25" customHeight="1" x14ac:dyDescent="0.3">
      <c r="A71" s="52">
        <v>9</v>
      </c>
      <c r="B71" s="52" t="s">
        <v>2485</v>
      </c>
      <c r="C71" s="75" t="s">
        <v>2486</v>
      </c>
      <c r="D71" s="52" t="s">
        <v>2487</v>
      </c>
      <c r="E71" s="75" t="s">
        <v>2491</v>
      </c>
      <c r="F71" s="52" t="s">
        <v>2492</v>
      </c>
      <c r="G71" s="52">
        <v>12</v>
      </c>
      <c r="H71" s="128"/>
      <c r="I71" s="128"/>
      <c r="J71" s="128">
        <v>130477846</v>
      </c>
      <c r="K71" s="128">
        <v>105617381</v>
      </c>
      <c r="L71" s="131">
        <v>42</v>
      </c>
      <c r="M71" s="130">
        <v>105617381</v>
      </c>
      <c r="N71" s="130">
        <v>29864225</v>
      </c>
      <c r="O71" s="131" t="s">
        <v>2493</v>
      </c>
    </row>
    <row r="72" spans="1:15" s="75" customFormat="1" ht="50.25" customHeight="1" x14ac:dyDescent="0.3">
      <c r="A72" s="52">
        <v>9</v>
      </c>
      <c r="B72" s="52" t="s">
        <v>2485</v>
      </c>
      <c r="C72" s="75" t="s">
        <v>2486</v>
      </c>
      <c r="D72" s="52" t="s">
        <v>2487</v>
      </c>
      <c r="E72" s="75" t="s">
        <v>2491</v>
      </c>
      <c r="F72" s="52" t="s">
        <v>2492</v>
      </c>
      <c r="G72" s="52">
        <v>100</v>
      </c>
      <c r="H72" s="128"/>
      <c r="I72" s="128"/>
      <c r="J72" s="128">
        <v>59720968</v>
      </c>
      <c r="K72" s="128">
        <v>59720968</v>
      </c>
      <c r="L72" s="131">
        <v>42</v>
      </c>
      <c r="M72" s="130">
        <v>59720968</v>
      </c>
      <c r="N72" s="130">
        <v>0</v>
      </c>
      <c r="O72" s="131" t="s">
        <v>2493</v>
      </c>
    </row>
    <row r="73" spans="1:15" ht="50.25" customHeight="1" x14ac:dyDescent="0.3">
      <c r="A73" s="52">
        <v>9</v>
      </c>
      <c r="B73" s="52" t="s">
        <v>2485</v>
      </c>
      <c r="C73" s="75" t="s">
        <v>2486</v>
      </c>
      <c r="D73" s="52" t="s">
        <v>2487</v>
      </c>
      <c r="E73" s="75" t="s">
        <v>2494</v>
      </c>
      <c r="F73" s="52" t="s">
        <v>2495</v>
      </c>
      <c r="G73" s="52">
        <v>12</v>
      </c>
      <c r="H73" s="128"/>
      <c r="I73" s="128"/>
      <c r="J73" s="128">
        <v>0</v>
      </c>
      <c r="K73" s="128"/>
      <c r="L73" s="131"/>
      <c r="M73" s="131"/>
      <c r="N73" s="131"/>
      <c r="O73" s="131"/>
    </row>
    <row r="74" spans="1:15" ht="50.25" customHeight="1" x14ac:dyDescent="0.3">
      <c r="A74" s="52">
        <v>9</v>
      </c>
      <c r="B74" s="52" t="s">
        <v>2485</v>
      </c>
      <c r="C74" s="75" t="s">
        <v>2486</v>
      </c>
      <c r="D74" s="52" t="s">
        <v>2487</v>
      </c>
      <c r="E74" s="75" t="s">
        <v>2496</v>
      </c>
      <c r="F74" s="52" t="s">
        <v>2497</v>
      </c>
      <c r="G74" s="52">
        <v>12</v>
      </c>
      <c r="H74" s="128"/>
      <c r="I74" s="128"/>
      <c r="J74" s="128">
        <v>0</v>
      </c>
      <c r="K74" s="128"/>
      <c r="L74" s="131"/>
      <c r="M74" s="131"/>
      <c r="N74" s="131"/>
      <c r="O74" s="131"/>
    </row>
    <row r="75" spans="1:15" ht="50.25" customHeight="1" x14ac:dyDescent="0.3">
      <c r="A75" s="52">
        <v>9</v>
      </c>
      <c r="B75" s="52" t="s">
        <v>2485</v>
      </c>
      <c r="C75" s="75" t="s">
        <v>2486</v>
      </c>
      <c r="D75" s="52" t="s">
        <v>2487</v>
      </c>
      <c r="E75" s="75" t="s">
        <v>2498</v>
      </c>
      <c r="F75" s="52" t="s">
        <v>2499</v>
      </c>
      <c r="G75" s="52">
        <v>6</v>
      </c>
      <c r="H75" s="128"/>
      <c r="I75" s="128"/>
      <c r="J75" s="128">
        <v>17063134</v>
      </c>
      <c r="K75" s="128">
        <v>17063134</v>
      </c>
      <c r="L75" s="131">
        <v>0</v>
      </c>
      <c r="M75" s="130">
        <v>0</v>
      </c>
      <c r="N75" s="130">
        <v>0</v>
      </c>
      <c r="O75" s="131" t="s">
        <v>2500</v>
      </c>
    </row>
    <row r="76" spans="1:15" ht="50.25" customHeight="1" x14ac:dyDescent="0.3">
      <c r="A76" s="52">
        <v>9</v>
      </c>
      <c r="B76" s="52" t="s">
        <v>2485</v>
      </c>
      <c r="C76" s="75" t="s">
        <v>2486</v>
      </c>
      <c r="D76" s="52" t="s">
        <v>2487</v>
      </c>
      <c r="E76" s="75" t="s">
        <v>2501</v>
      </c>
      <c r="F76" s="52" t="s">
        <v>2502</v>
      </c>
      <c r="G76" s="52">
        <v>6</v>
      </c>
      <c r="H76" s="128"/>
      <c r="I76" s="128"/>
      <c r="J76" s="128">
        <v>34126268</v>
      </c>
      <c r="K76" s="128"/>
      <c r="L76" s="131">
        <v>0</v>
      </c>
      <c r="M76" s="130">
        <v>34126268</v>
      </c>
      <c r="N76" s="130">
        <v>0</v>
      </c>
      <c r="O76" s="131" t="s">
        <v>2500</v>
      </c>
    </row>
    <row r="77" spans="1:15" s="75" customFormat="1" ht="50.25" customHeight="1" x14ac:dyDescent="0.3">
      <c r="A77" s="52">
        <v>9</v>
      </c>
      <c r="B77" s="52" t="s">
        <v>2485</v>
      </c>
      <c r="C77" s="75" t="s">
        <v>2486</v>
      </c>
      <c r="D77" s="52" t="s">
        <v>2487</v>
      </c>
      <c r="E77" s="75" t="s">
        <v>2503</v>
      </c>
      <c r="F77" s="52" t="s">
        <v>2504</v>
      </c>
      <c r="G77" s="52">
        <v>12</v>
      </c>
      <c r="H77" s="128"/>
      <c r="I77" s="128"/>
      <c r="J77" s="128">
        <v>0</v>
      </c>
      <c r="K77" s="128"/>
      <c r="L77" s="133"/>
      <c r="M77" s="133"/>
      <c r="N77" s="133"/>
      <c r="O77" s="133"/>
    </row>
    <row r="78" spans="1:15" ht="50.25" customHeight="1" x14ac:dyDescent="0.3">
      <c r="A78" s="52">
        <v>9</v>
      </c>
      <c r="B78" s="52" t="s">
        <v>2485</v>
      </c>
      <c r="C78" s="75" t="s">
        <v>2486</v>
      </c>
      <c r="D78" s="52" t="s">
        <v>2487</v>
      </c>
      <c r="E78" s="75" t="s">
        <v>2505</v>
      </c>
      <c r="F78" s="52" t="s">
        <v>2502</v>
      </c>
      <c r="G78" s="52">
        <v>12</v>
      </c>
      <c r="H78" s="128"/>
      <c r="I78" s="128"/>
      <c r="J78" s="128">
        <v>0</v>
      </c>
      <c r="K78" s="128"/>
      <c r="L78" s="131"/>
      <c r="M78" s="131"/>
      <c r="N78" s="131"/>
      <c r="O78" s="131"/>
    </row>
    <row r="79" spans="1:15" ht="50.25" customHeight="1" x14ac:dyDescent="0.3">
      <c r="A79" s="52">
        <v>9</v>
      </c>
      <c r="B79" s="52" t="s">
        <v>2485</v>
      </c>
      <c r="C79" s="75" t="s">
        <v>2486</v>
      </c>
      <c r="D79" s="52" t="s">
        <v>2487</v>
      </c>
      <c r="E79" s="75" t="s">
        <v>2506</v>
      </c>
      <c r="F79" s="52" t="s">
        <v>2499</v>
      </c>
      <c r="G79" s="52">
        <v>12</v>
      </c>
      <c r="H79" s="128"/>
      <c r="I79" s="128"/>
      <c r="J79" s="128">
        <v>0</v>
      </c>
      <c r="K79" s="128"/>
      <c r="L79" s="131"/>
      <c r="M79" s="131"/>
      <c r="N79" s="131"/>
      <c r="O79" s="131"/>
    </row>
    <row r="80" spans="1:15" s="75" customFormat="1" ht="50.25" customHeight="1" x14ac:dyDescent="0.3">
      <c r="A80" s="52">
        <v>9</v>
      </c>
      <c r="B80" s="52" t="s">
        <v>2485</v>
      </c>
      <c r="C80" s="75" t="s">
        <v>2486</v>
      </c>
      <c r="D80" s="52" t="s">
        <v>727</v>
      </c>
      <c r="E80" s="75" t="s">
        <v>2507</v>
      </c>
      <c r="F80" s="52" t="s">
        <v>2508</v>
      </c>
      <c r="G80" s="52">
        <v>100</v>
      </c>
      <c r="H80" s="128"/>
      <c r="I80" s="128"/>
      <c r="J80" s="128">
        <v>200000000</v>
      </c>
      <c r="K80" s="128">
        <v>168620900</v>
      </c>
      <c r="L80" s="131">
        <v>0</v>
      </c>
      <c r="M80" s="130">
        <v>0</v>
      </c>
      <c r="N80" s="130">
        <v>0</v>
      </c>
      <c r="O80" s="131" t="s">
        <v>2509</v>
      </c>
    </row>
    <row r="81" spans="1:15" s="125" customFormat="1" ht="14.4" x14ac:dyDescent="0.3">
      <c r="A81" s="125">
        <v>25</v>
      </c>
      <c r="B81" s="125" t="s">
        <v>2510</v>
      </c>
      <c r="C81" s="125" t="s">
        <v>1824</v>
      </c>
      <c r="D81" s="125" t="s">
        <v>2511</v>
      </c>
      <c r="E81" s="125" t="s">
        <v>20</v>
      </c>
      <c r="F81" s="125" t="s">
        <v>21</v>
      </c>
      <c r="G81" s="125" t="s">
        <v>20</v>
      </c>
      <c r="H81" s="126">
        <v>810970497</v>
      </c>
      <c r="I81" s="126">
        <v>400103232</v>
      </c>
      <c r="J81" s="126"/>
      <c r="K81" s="126"/>
      <c r="N81" s="127"/>
    </row>
    <row r="82" spans="1:15" ht="50.25" customHeight="1" x14ac:dyDescent="0.3">
      <c r="A82" s="52">
        <v>25</v>
      </c>
      <c r="B82" s="52" t="s">
        <v>2510</v>
      </c>
      <c r="C82" s="75" t="s">
        <v>1824</v>
      </c>
      <c r="D82" s="52" t="s">
        <v>2511</v>
      </c>
      <c r="E82" s="75" t="s">
        <v>2512</v>
      </c>
      <c r="F82" s="52" t="s">
        <v>2513</v>
      </c>
      <c r="G82" s="52">
        <v>116</v>
      </c>
      <c r="H82" s="128"/>
      <c r="I82" s="128"/>
      <c r="J82" s="128">
        <v>560996635</v>
      </c>
      <c r="K82" s="128">
        <v>400103232</v>
      </c>
      <c r="L82" s="131">
        <v>58</v>
      </c>
      <c r="M82" s="130">
        <v>400103232</v>
      </c>
      <c r="N82" s="130">
        <v>58271658</v>
      </c>
      <c r="O82" s="131" t="s">
        <v>2514</v>
      </c>
    </row>
    <row r="83" spans="1:15" ht="50.25" customHeight="1" x14ac:dyDescent="0.3">
      <c r="A83" s="52">
        <v>25</v>
      </c>
      <c r="B83" s="52" t="s">
        <v>2510</v>
      </c>
      <c r="C83" s="75" t="s">
        <v>1824</v>
      </c>
      <c r="D83" s="52" t="s">
        <v>2511</v>
      </c>
      <c r="E83" s="75" t="s">
        <v>2515</v>
      </c>
      <c r="F83" s="52" t="s">
        <v>2516</v>
      </c>
      <c r="G83" s="52">
        <v>40</v>
      </c>
      <c r="H83" s="128"/>
      <c r="I83" s="128"/>
      <c r="J83" s="128">
        <v>249973822</v>
      </c>
      <c r="K83" s="128"/>
      <c r="L83" s="131">
        <v>0</v>
      </c>
      <c r="M83" s="130">
        <v>0</v>
      </c>
      <c r="N83" s="130">
        <v>0</v>
      </c>
      <c r="O83" s="131" t="s">
        <v>2517</v>
      </c>
    </row>
    <row r="84" spans="1:15" s="125" customFormat="1" ht="14.4" x14ac:dyDescent="0.3">
      <c r="A84" s="125">
        <v>27</v>
      </c>
      <c r="B84" s="125" t="s">
        <v>2518</v>
      </c>
      <c r="C84" s="125" t="s">
        <v>2519</v>
      </c>
      <c r="D84" s="125" t="s">
        <v>2520</v>
      </c>
      <c r="E84" s="125" t="s">
        <v>20</v>
      </c>
      <c r="F84" s="125" t="s">
        <v>21</v>
      </c>
      <c r="G84" s="125" t="s">
        <v>20</v>
      </c>
      <c r="H84" s="126">
        <v>1481446835</v>
      </c>
      <c r="I84" s="126">
        <v>163322973</v>
      </c>
      <c r="J84" s="126"/>
      <c r="K84" s="126"/>
      <c r="N84" s="127"/>
    </row>
    <row r="85" spans="1:15" ht="50.25" customHeight="1" x14ac:dyDescent="0.3">
      <c r="A85" s="52">
        <v>27</v>
      </c>
      <c r="B85" s="52" t="s">
        <v>2518</v>
      </c>
      <c r="C85" s="75" t="s">
        <v>2519</v>
      </c>
      <c r="D85" s="52" t="s">
        <v>2520</v>
      </c>
      <c r="E85" s="75" t="s">
        <v>2521</v>
      </c>
      <c r="F85" s="52" t="s">
        <v>2522</v>
      </c>
      <c r="G85" s="52">
        <v>12</v>
      </c>
      <c r="H85" s="128"/>
      <c r="I85" s="128"/>
      <c r="J85" s="128">
        <v>163597665</v>
      </c>
      <c r="K85" s="128">
        <v>200531374</v>
      </c>
      <c r="L85" s="131">
        <v>50</v>
      </c>
      <c r="M85" s="130">
        <v>163323973</v>
      </c>
      <c r="N85" s="130">
        <v>61346184</v>
      </c>
      <c r="O85" s="131" t="s">
        <v>2523</v>
      </c>
    </row>
    <row r="86" spans="1:15" ht="50.25" customHeight="1" x14ac:dyDescent="0.3">
      <c r="A86" s="52">
        <v>27</v>
      </c>
      <c r="B86" s="52" t="s">
        <v>2518</v>
      </c>
      <c r="C86" s="75" t="s">
        <v>2519</v>
      </c>
      <c r="D86" s="52" t="s">
        <v>2520</v>
      </c>
      <c r="E86" s="75" t="s">
        <v>2521</v>
      </c>
      <c r="F86" s="52" t="s">
        <v>2522</v>
      </c>
      <c r="G86" s="52">
        <v>100</v>
      </c>
      <c r="H86" s="128"/>
      <c r="I86" s="128"/>
      <c r="J86" s="128">
        <v>128000000</v>
      </c>
      <c r="K86" s="128"/>
      <c r="L86" s="131">
        <v>50</v>
      </c>
      <c r="M86" s="130">
        <v>0</v>
      </c>
      <c r="N86" s="130">
        <v>0</v>
      </c>
      <c r="O86" s="131" t="s">
        <v>2523</v>
      </c>
    </row>
    <row r="87" spans="1:15" s="75" customFormat="1" ht="50.25" customHeight="1" x14ac:dyDescent="0.3">
      <c r="A87" s="52">
        <v>27</v>
      </c>
      <c r="B87" s="52" t="s">
        <v>2518</v>
      </c>
      <c r="C87" s="75" t="s">
        <v>2519</v>
      </c>
      <c r="D87" s="52" t="s">
        <v>2520</v>
      </c>
      <c r="E87" s="75" t="s">
        <v>2524</v>
      </c>
      <c r="F87" s="52" t="s">
        <v>2525</v>
      </c>
      <c r="G87" s="52">
        <v>12</v>
      </c>
      <c r="H87" s="128"/>
      <c r="I87" s="128"/>
      <c r="J87" s="128">
        <v>0</v>
      </c>
      <c r="K87" s="128"/>
      <c r="L87" s="133"/>
      <c r="M87" s="133"/>
      <c r="N87" s="133"/>
      <c r="O87" s="133"/>
    </row>
    <row r="88" spans="1:15" ht="50.25" customHeight="1" x14ac:dyDescent="0.3">
      <c r="A88" s="52">
        <v>27</v>
      </c>
      <c r="B88" s="52" t="s">
        <v>2518</v>
      </c>
      <c r="C88" s="75" t="s">
        <v>2519</v>
      </c>
      <c r="D88" s="52" t="s">
        <v>2520</v>
      </c>
      <c r="E88" s="75" t="s">
        <v>2526</v>
      </c>
      <c r="F88" s="52" t="s">
        <v>2527</v>
      </c>
      <c r="G88" s="52">
        <v>6</v>
      </c>
      <c r="H88" s="128"/>
      <c r="I88" s="128"/>
      <c r="J88" s="128">
        <v>1189849170</v>
      </c>
      <c r="K88" s="128"/>
      <c r="L88" s="131">
        <v>0.7</v>
      </c>
      <c r="M88" s="130">
        <v>0</v>
      </c>
      <c r="N88" s="130">
        <v>0</v>
      </c>
      <c r="O88" s="131" t="s">
        <v>2528</v>
      </c>
    </row>
    <row r="89" spans="1:15" s="125" customFormat="1" ht="14.4" x14ac:dyDescent="0.3">
      <c r="A89" s="125">
        <v>28</v>
      </c>
      <c r="B89" s="125" t="s">
        <v>2529</v>
      </c>
      <c r="C89" s="125" t="s">
        <v>2530</v>
      </c>
      <c r="D89" s="125" t="s">
        <v>2531</v>
      </c>
      <c r="E89" s="125" t="s">
        <v>20</v>
      </c>
      <c r="F89" s="125" t="s">
        <v>21</v>
      </c>
      <c r="G89" s="125" t="s">
        <v>20</v>
      </c>
      <c r="H89" s="126">
        <v>23466193514</v>
      </c>
      <c r="I89" s="126">
        <v>601574837</v>
      </c>
      <c r="J89" s="126"/>
      <c r="K89" s="126"/>
      <c r="N89" s="127"/>
    </row>
    <row r="90" spans="1:15" ht="50.25" customHeight="1" x14ac:dyDescent="0.3">
      <c r="A90" s="52">
        <v>28</v>
      </c>
      <c r="B90" s="52" t="s">
        <v>2529</v>
      </c>
      <c r="C90" s="75" t="s">
        <v>2530</v>
      </c>
      <c r="D90" s="52" t="s">
        <v>2531</v>
      </c>
      <c r="E90" s="75" t="s">
        <v>2532</v>
      </c>
      <c r="F90" s="52" t="s">
        <v>2533</v>
      </c>
      <c r="G90" s="52">
        <v>12</v>
      </c>
      <c r="H90" s="128"/>
      <c r="I90" s="128"/>
      <c r="J90" s="128">
        <v>335970831</v>
      </c>
      <c r="K90" s="128">
        <v>322214058</v>
      </c>
      <c r="L90" s="131">
        <v>7</v>
      </c>
      <c r="M90" s="130">
        <v>306061766</v>
      </c>
      <c r="N90" s="130">
        <v>149087288</v>
      </c>
      <c r="O90" s="131" t="s">
        <v>2534</v>
      </c>
    </row>
    <row r="91" spans="1:15" ht="50.25" customHeight="1" x14ac:dyDescent="0.3">
      <c r="A91" s="52">
        <v>28</v>
      </c>
      <c r="B91" s="52" t="s">
        <v>2529</v>
      </c>
      <c r="C91" s="75" t="s">
        <v>2530</v>
      </c>
      <c r="D91" s="52" t="s">
        <v>2531</v>
      </c>
      <c r="E91" s="75" t="s">
        <v>2532</v>
      </c>
      <c r="F91" s="52" t="s">
        <v>2533</v>
      </c>
      <c r="G91" s="52">
        <v>15</v>
      </c>
      <c r="H91" s="128"/>
      <c r="I91" s="128"/>
      <c r="J91" s="128">
        <v>626080658</v>
      </c>
      <c r="K91" s="128">
        <v>346542337</v>
      </c>
      <c r="L91" s="131">
        <v>7</v>
      </c>
      <c r="M91" s="130">
        <v>188428878</v>
      </c>
      <c r="N91" s="130">
        <v>0</v>
      </c>
      <c r="O91" s="131" t="s">
        <v>2534</v>
      </c>
    </row>
    <row r="92" spans="1:15" ht="50.25" customHeight="1" x14ac:dyDescent="0.3">
      <c r="A92" s="52">
        <v>28</v>
      </c>
      <c r="B92" s="52" t="s">
        <v>2529</v>
      </c>
      <c r="C92" s="75" t="s">
        <v>2530</v>
      </c>
      <c r="D92" s="52" t="s">
        <v>2531</v>
      </c>
      <c r="E92" s="75" t="s">
        <v>2535</v>
      </c>
      <c r="F92" s="52" t="s">
        <v>2536</v>
      </c>
      <c r="G92" s="52">
        <v>12</v>
      </c>
      <c r="H92" s="128"/>
      <c r="I92" s="128"/>
      <c r="J92" s="128">
        <v>107801386</v>
      </c>
      <c r="K92" s="128">
        <v>107084203</v>
      </c>
      <c r="L92" s="131">
        <v>10</v>
      </c>
      <c r="M92" s="130">
        <v>107084193</v>
      </c>
      <c r="N92" s="130">
        <v>46734712</v>
      </c>
      <c r="O92" s="131" t="s">
        <v>2537</v>
      </c>
    </row>
    <row r="93" spans="1:15" s="75" customFormat="1" ht="50.25" customHeight="1" x14ac:dyDescent="0.3">
      <c r="A93" s="52">
        <v>28</v>
      </c>
      <c r="B93" s="52" t="s">
        <v>2529</v>
      </c>
      <c r="C93" s="75" t="s">
        <v>2530</v>
      </c>
      <c r="D93" s="52" t="s">
        <v>2531</v>
      </c>
      <c r="E93" s="75" t="s">
        <v>2535</v>
      </c>
      <c r="F93" s="52" t="s">
        <v>2536</v>
      </c>
      <c r="G93" s="52">
        <v>100</v>
      </c>
      <c r="H93" s="128"/>
      <c r="I93" s="128"/>
      <c r="J93" s="128">
        <v>8396340639</v>
      </c>
      <c r="K93" s="128">
        <v>7814080760</v>
      </c>
      <c r="L93" s="131">
        <v>10</v>
      </c>
      <c r="M93" s="130">
        <v>0</v>
      </c>
      <c r="N93" s="130">
        <v>0</v>
      </c>
      <c r="O93" s="131" t="s">
        <v>2537</v>
      </c>
    </row>
    <row r="94" spans="1:15" ht="50.25" customHeight="1" x14ac:dyDescent="0.3">
      <c r="A94" s="52">
        <v>28</v>
      </c>
      <c r="B94" s="52" t="s">
        <v>2529</v>
      </c>
      <c r="C94" s="75" t="s">
        <v>2530</v>
      </c>
      <c r="D94" s="52" t="s">
        <v>2531</v>
      </c>
      <c r="E94" s="75" t="s">
        <v>2538</v>
      </c>
      <c r="F94" s="52" t="s">
        <v>2539</v>
      </c>
      <c r="G94" s="52">
        <v>12</v>
      </c>
      <c r="H94" s="128"/>
      <c r="I94" s="128"/>
      <c r="J94" s="128">
        <v>10000000000</v>
      </c>
      <c r="K94" s="128">
        <v>435880545</v>
      </c>
      <c r="L94" s="131">
        <v>30</v>
      </c>
      <c r="M94" s="130">
        <v>0</v>
      </c>
      <c r="N94" s="130">
        <v>0</v>
      </c>
      <c r="O94" s="131" t="s">
        <v>2540</v>
      </c>
    </row>
    <row r="95" spans="1:15" s="75" customFormat="1" ht="50.25" customHeight="1" x14ac:dyDescent="0.3">
      <c r="A95" s="52">
        <v>28</v>
      </c>
      <c r="B95" s="52" t="s">
        <v>2529</v>
      </c>
      <c r="C95" s="75" t="s">
        <v>2530</v>
      </c>
      <c r="D95" s="52" t="s">
        <v>2531</v>
      </c>
      <c r="E95" s="75" t="s">
        <v>2541</v>
      </c>
      <c r="F95" s="52" t="s">
        <v>2542</v>
      </c>
      <c r="G95" s="52">
        <v>12</v>
      </c>
      <c r="H95" s="128"/>
      <c r="I95" s="128"/>
      <c r="J95" s="128">
        <v>0</v>
      </c>
      <c r="K95" s="128"/>
      <c r="L95" s="133"/>
      <c r="M95" s="133"/>
      <c r="N95" s="133"/>
      <c r="O95" s="133"/>
    </row>
    <row r="96" spans="1:15" s="125" customFormat="1" ht="14.4" x14ac:dyDescent="0.3">
      <c r="A96" s="125">
        <v>28</v>
      </c>
      <c r="B96" s="125" t="s">
        <v>2543</v>
      </c>
      <c r="C96" s="125" t="s">
        <v>2544</v>
      </c>
      <c r="D96" s="125" t="s">
        <v>2545</v>
      </c>
      <c r="E96" s="125" t="s">
        <v>20</v>
      </c>
      <c r="F96" s="125" t="s">
        <v>21</v>
      </c>
      <c r="G96" s="125" t="s">
        <v>20</v>
      </c>
      <c r="H96" s="126">
        <v>4000000000</v>
      </c>
      <c r="I96" s="126"/>
      <c r="J96" s="126"/>
      <c r="K96" s="126"/>
      <c r="N96" s="127"/>
    </row>
    <row r="97" spans="1:15" ht="50.25" customHeight="1" x14ac:dyDescent="0.3">
      <c r="A97" s="52">
        <v>28</v>
      </c>
      <c r="B97" s="52" t="s">
        <v>2543</v>
      </c>
      <c r="C97" s="75" t="s">
        <v>2544</v>
      </c>
      <c r="D97" s="52" t="s">
        <v>2545</v>
      </c>
      <c r="E97" s="75" t="s">
        <v>2546</v>
      </c>
      <c r="F97" s="52" t="s">
        <v>2547</v>
      </c>
      <c r="G97" s="52">
        <v>5</v>
      </c>
      <c r="H97" s="128"/>
      <c r="I97" s="128"/>
      <c r="J97" s="128">
        <v>4000000000</v>
      </c>
      <c r="K97" s="128"/>
      <c r="L97" s="131">
        <v>0</v>
      </c>
      <c r="M97" s="130">
        <v>0</v>
      </c>
      <c r="N97" s="130">
        <v>0</v>
      </c>
      <c r="O97" s="131" t="s">
        <v>2548</v>
      </c>
    </row>
    <row r="98" spans="1:15" s="125" customFormat="1" ht="14.4" x14ac:dyDescent="0.3">
      <c r="A98" s="125">
        <v>28</v>
      </c>
      <c r="B98" s="125" t="s">
        <v>2549</v>
      </c>
      <c r="C98" s="125" t="s">
        <v>2550</v>
      </c>
      <c r="D98" s="125" t="s">
        <v>2551</v>
      </c>
      <c r="E98" s="125" t="s">
        <v>20</v>
      </c>
      <c r="F98" s="125" t="s">
        <v>21</v>
      </c>
      <c r="G98" s="125" t="s">
        <v>20</v>
      </c>
      <c r="H98" s="126">
        <v>2100000000</v>
      </c>
      <c r="I98" s="126"/>
      <c r="J98" s="126"/>
      <c r="K98" s="126"/>
      <c r="L98" s="134" t="s">
        <v>77</v>
      </c>
      <c r="M98" s="134" t="s">
        <v>77</v>
      </c>
      <c r="N98" s="134" t="s">
        <v>77</v>
      </c>
      <c r="O98" s="134" t="s">
        <v>77</v>
      </c>
    </row>
    <row r="99" spans="1:15" ht="50.25" customHeight="1" x14ac:dyDescent="0.3">
      <c r="A99" s="52">
        <v>28</v>
      </c>
      <c r="B99" s="52" t="s">
        <v>2549</v>
      </c>
      <c r="C99" s="75" t="s">
        <v>2550</v>
      </c>
      <c r="D99" s="52" t="s">
        <v>2551</v>
      </c>
      <c r="E99" s="75" t="s">
        <v>2552</v>
      </c>
      <c r="F99" s="52" t="s">
        <v>2553</v>
      </c>
      <c r="G99" s="52">
        <v>3</v>
      </c>
      <c r="H99" s="128"/>
      <c r="I99" s="128"/>
      <c r="J99" s="128">
        <v>2100000000</v>
      </c>
      <c r="K99" s="128"/>
      <c r="L99" s="131">
        <v>0</v>
      </c>
      <c r="M99" s="130">
        <v>0</v>
      </c>
      <c r="N99" s="130">
        <v>0</v>
      </c>
      <c r="O99" s="131" t="s">
        <v>2548</v>
      </c>
    </row>
    <row r="100" spans="1:15" s="125" customFormat="1" ht="14.4" x14ac:dyDescent="0.3">
      <c r="A100" s="125">
        <v>29</v>
      </c>
      <c r="B100" s="125" t="s">
        <v>2554</v>
      </c>
      <c r="C100" s="125" t="s">
        <v>2555</v>
      </c>
      <c r="D100" s="125" t="s">
        <v>2556</v>
      </c>
      <c r="E100" s="125" t="s">
        <v>20</v>
      </c>
      <c r="F100" s="125" t="s">
        <v>21</v>
      </c>
      <c r="G100" s="125" t="s">
        <v>20</v>
      </c>
      <c r="H100" s="126">
        <v>1315774539</v>
      </c>
      <c r="I100" s="126">
        <v>696445250</v>
      </c>
      <c r="J100" s="126"/>
      <c r="K100" s="126"/>
      <c r="N100" s="127"/>
    </row>
    <row r="101" spans="1:15" ht="50.25" customHeight="1" x14ac:dyDescent="0.3">
      <c r="A101" s="52">
        <v>29</v>
      </c>
      <c r="B101" s="52" t="s">
        <v>2554</v>
      </c>
      <c r="C101" s="75" t="s">
        <v>2555</v>
      </c>
      <c r="D101" s="52" t="s">
        <v>2556</v>
      </c>
      <c r="E101" s="75" t="s">
        <v>2557</v>
      </c>
      <c r="F101" s="52" t="s">
        <v>2558</v>
      </c>
      <c r="G101" s="52">
        <v>704</v>
      </c>
      <c r="H101" s="128"/>
      <c r="I101" s="128"/>
      <c r="J101" s="128">
        <v>1036071837</v>
      </c>
      <c r="K101" s="128">
        <v>605920489</v>
      </c>
      <c r="L101" s="131">
        <v>295</v>
      </c>
      <c r="M101" s="130">
        <v>696445250</v>
      </c>
      <c r="N101" s="130">
        <v>310421461</v>
      </c>
      <c r="O101" s="131" t="s">
        <v>2559</v>
      </c>
    </row>
    <row r="102" spans="1:15" ht="50.25" customHeight="1" x14ac:dyDescent="0.3">
      <c r="A102" s="52">
        <v>29</v>
      </c>
      <c r="B102" s="52" t="s">
        <v>2554</v>
      </c>
      <c r="C102" s="75" t="s">
        <v>2555</v>
      </c>
      <c r="D102" s="52" t="s">
        <v>2556</v>
      </c>
      <c r="E102" s="75" t="s">
        <v>2560</v>
      </c>
      <c r="F102" s="52" t="s">
        <v>2561</v>
      </c>
      <c r="G102" s="52">
        <v>116</v>
      </c>
      <c r="H102" s="128"/>
      <c r="I102" s="128"/>
      <c r="J102" s="128">
        <v>203452702</v>
      </c>
      <c r="K102" s="128">
        <v>179518532</v>
      </c>
      <c r="L102" s="131">
        <v>97</v>
      </c>
      <c r="M102" s="130">
        <v>0</v>
      </c>
      <c r="N102" s="130">
        <v>0</v>
      </c>
      <c r="O102" s="131" t="s">
        <v>2562</v>
      </c>
    </row>
    <row r="103" spans="1:15" ht="50.25" customHeight="1" x14ac:dyDescent="0.3">
      <c r="A103" s="52">
        <v>29</v>
      </c>
      <c r="B103" s="52" t="s">
        <v>2554</v>
      </c>
      <c r="C103" s="75" t="s">
        <v>2555</v>
      </c>
      <c r="D103" s="52" t="s">
        <v>2556</v>
      </c>
      <c r="E103" s="75" t="s">
        <v>2563</v>
      </c>
      <c r="F103" s="52" t="s">
        <v>2564</v>
      </c>
      <c r="G103" s="52">
        <v>12</v>
      </c>
      <c r="H103" s="128"/>
      <c r="I103" s="128"/>
      <c r="J103" s="128">
        <v>5000000</v>
      </c>
      <c r="K103" s="128"/>
      <c r="L103" s="131">
        <v>2</v>
      </c>
      <c r="M103" s="130">
        <v>0</v>
      </c>
      <c r="N103" s="130">
        <v>0</v>
      </c>
      <c r="O103" s="131" t="s">
        <v>2565</v>
      </c>
    </row>
    <row r="104" spans="1:15" ht="50.25" customHeight="1" x14ac:dyDescent="0.3">
      <c r="A104" s="52">
        <v>29</v>
      </c>
      <c r="B104" s="52" t="s">
        <v>2554</v>
      </c>
      <c r="C104" s="75" t="s">
        <v>2555</v>
      </c>
      <c r="D104" s="52" t="s">
        <v>2556</v>
      </c>
      <c r="E104" s="75" t="s">
        <v>2566</v>
      </c>
      <c r="F104" s="52" t="s">
        <v>2567</v>
      </c>
      <c r="G104" s="52">
        <v>12</v>
      </c>
      <c r="H104" s="128"/>
      <c r="I104" s="128"/>
      <c r="J104" s="128">
        <v>1250000</v>
      </c>
      <c r="K104" s="128">
        <v>1250000</v>
      </c>
      <c r="L104" s="131">
        <v>0</v>
      </c>
      <c r="M104" s="130">
        <v>0</v>
      </c>
      <c r="N104" s="130">
        <v>0</v>
      </c>
      <c r="O104" s="131" t="s">
        <v>2568</v>
      </c>
    </row>
    <row r="105" spans="1:15" ht="50.25" customHeight="1" x14ac:dyDescent="0.3">
      <c r="A105" s="52">
        <v>29</v>
      </c>
      <c r="B105" s="52" t="s">
        <v>2554</v>
      </c>
      <c r="C105" s="75" t="s">
        <v>2555</v>
      </c>
      <c r="D105" s="52" t="s">
        <v>2556</v>
      </c>
      <c r="E105" s="75" t="s">
        <v>2569</v>
      </c>
      <c r="F105" s="52" t="s">
        <v>2570</v>
      </c>
      <c r="G105" s="52">
        <v>1</v>
      </c>
      <c r="H105" s="128"/>
      <c r="I105" s="128"/>
      <c r="J105" s="128">
        <v>10000000</v>
      </c>
      <c r="K105" s="128">
        <v>10000000</v>
      </c>
      <c r="L105" s="131">
        <v>0</v>
      </c>
      <c r="M105" s="130">
        <v>0</v>
      </c>
      <c r="N105" s="130">
        <v>0</v>
      </c>
      <c r="O105" s="131" t="s">
        <v>2568</v>
      </c>
    </row>
    <row r="106" spans="1:15" ht="50.25" customHeight="1" x14ac:dyDescent="0.3">
      <c r="A106" s="52">
        <v>29</v>
      </c>
      <c r="B106" s="52" t="s">
        <v>2554</v>
      </c>
      <c r="C106" s="75" t="s">
        <v>2555</v>
      </c>
      <c r="D106" s="52" t="s">
        <v>2556</v>
      </c>
      <c r="E106" s="75" t="s">
        <v>2569</v>
      </c>
      <c r="F106" s="52" t="s">
        <v>2570</v>
      </c>
      <c r="G106" s="52">
        <v>12</v>
      </c>
      <c r="H106" s="128"/>
      <c r="I106" s="128"/>
      <c r="J106" s="128">
        <v>60000000</v>
      </c>
      <c r="K106" s="128">
        <v>60000000</v>
      </c>
      <c r="L106" s="131">
        <v>0</v>
      </c>
      <c r="M106" s="130">
        <v>0</v>
      </c>
      <c r="N106" s="130">
        <v>0</v>
      </c>
      <c r="O106" s="131" t="s">
        <v>2568</v>
      </c>
    </row>
    <row r="107" spans="1:15" s="125" customFormat="1" ht="14.4" x14ac:dyDescent="0.3">
      <c r="A107" s="125">
        <v>30</v>
      </c>
      <c r="B107" s="125" t="s">
        <v>2571</v>
      </c>
      <c r="C107" s="125" t="s">
        <v>523</v>
      </c>
      <c r="D107" s="125" t="s">
        <v>2572</v>
      </c>
      <c r="E107" s="125" t="s">
        <v>20</v>
      </c>
      <c r="F107" s="125" t="s">
        <v>21</v>
      </c>
      <c r="G107" s="125" t="s">
        <v>20</v>
      </c>
      <c r="H107" s="126">
        <v>264287035</v>
      </c>
      <c r="I107" s="126">
        <v>29129382</v>
      </c>
      <c r="J107" s="126"/>
      <c r="K107" s="126"/>
      <c r="N107" s="127"/>
    </row>
    <row r="108" spans="1:15" ht="50.25" customHeight="1" x14ac:dyDescent="0.3">
      <c r="A108" s="52">
        <v>30</v>
      </c>
      <c r="B108" s="52" t="s">
        <v>2571</v>
      </c>
      <c r="C108" s="75" t="s">
        <v>523</v>
      </c>
      <c r="D108" s="52" t="s">
        <v>2572</v>
      </c>
      <c r="E108" s="75" t="s">
        <v>2573</v>
      </c>
      <c r="F108" s="52" t="s">
        <v>2574</v>
      </c>
      <c r="G108" s="52">
        <v>12</v>
      </c>
      <c r="H108" s="128"/>
      <c r="I108" s="128"/>
      <c r="J108" s="128">
        <v>0</v>
      </c>
      <c r="K108" s="128"/>
      <c r="L108" s="131">
        <v>6</v>
      </c>
      <c r="M108" s="130">
        <v>0</v>
      </c>
      <c r="N108" s="130">
        <v>0</v>
      </c>
      <c r="O108" s="131" t="s">
        <v>2575</v>
      </c>
    </row>
    <row r="109" spans="1:15" ht="50.25" customHeight="1" x14ac:dyDescent="0.3">
      <c r="A109" s="52">
        <v>30</v>
      </c>
      <c r="B109" s="52" t="s">
        <v>2571</v>
      </c>
      <c r="C109" s="75" t="s">
        <v>523</v>
      </c>
      <c r="D109" s="52" t="s">
        <v>2572</v>
      </c>
      <c r="E109" s="75" t="s">
        <v>2576</v>
      </c>
      <c r="F109" s="52" t="s">
        <v>2577</v>
      </c>
      <c r="G109" s="52">
        <v>12</v>
      </c>
      <c r="H109" s="128"/>
      <c r="I109" s="128"/>
      <c r="J109" s="128">
        <v>71942431</v>
      </c>
      <c r="K109" s="128">
        <v>11813583</v>
      </c>
      <c r="L109" s="131">
        <v>41</v>
      </c>
      <c r="M109" s="130">
        <v>29129382</v>
      </c>
      <c r="N109" s="130">
        <v>11813583</v>
      </c>
      <c r="O109" s="131" t="s">
        <v>2578</v>
      </c>
    </row>
    <row r="110" spans="1:15" ht="50.25" customHeight="1" x14ac:dyDescent="0.3">
      <c r="A110" s="52">
        <v>30</v>
      </c>
      <c r="B110" s="52" t="s">
        <v>2571</v>
      </c>
      <c r="C110" s="75" t="s">
        <v>523</v>
      </c>
      <c r="D110" s="52" t="s">
        <v>2572</v>
      </c>
      <c r="E110" s="75" t="s">
        <v>2576</v>
      </c>
      <c r="F110" s="52" t="s">
        <v>2577</v>
      </c>
      <c r="G110" s="52">
        <v>14</v>
      </c>
      <c r="H110" s="128"/>
      <c r="I110" s="128"/>
      <c r="J110" s="128">
        <v>14564691</v>
      </c>
      <c r="K110" s="128"/>
      <c r="L110" s="131">
        <v>41</v>
      </c>
      <c r="M110" s="130">
        <v>0</v>
      </c>
      <c r="N110" s="130">
        <v>0</v>
      </c>
      <c r="O110" s="131" t="s">
        <v>2578</v>
      </c>
    </row>
    <row r="111" spans="1:15" s="75" customFormat="1" ht="50.25" customHeight="1" x14ac:dyDescent="0.3">
      <c r="A111" s="52">
        <v>30</v>
      </c>
      <c r="B111" s="52" t="s">
        <v>2571</v>
      </c>
      <c r="C111" s="75" t="s">
        <v>523</v>
      </c>
      <c r="D111" s="52" t="s">
        <v>2572</v>
      </c>
      <c r="E111" s="75" t="s">
        <v>2576</v>
      </c>
      <c r="F111" s="52" t="s">
        <v>2577</v>
      </c>
      <c r="G111" s="52" t="s">
        <v>727</v>
      </c>
      <c r="H111" s="128"/>
      <c r="I111" s="128"/>
      <c r="J111" s="128">
        <v>31303136</v>
      </c>
      <c r="K111" s="128">
        <v>29129382</v>
      </c>
      <c r="L111" s="131">
        <v>41</v>
      </c>
      <c r="M111" s="130">
        <v>0</v>
      </c>
      <c r="N111" s="130">
        <v>0</v>
      </c>
      <c r="O111" s="131" t="s">
        <v>2578</v>
      </c>
    </row>
    <row r="112" spans="1:15" ht="50.25" customHeight="1" x14ac:dyDescent="0.3">
      <c r="A112" s="52">
        <v>30</v>
      </c>
      <c r="B112" s="52" t="s">
        <v>2571</v>
      </c>
      <c r="C112" s="75" t="s">
        <v>523</v>
      </c>
      <c r="D112" s="52" t="s">
        <v>2572</v>
      </c>
      <c r="E112" s="75" t="s">
        <v>2579</v>
      </c>
      <c r="F112" s="52" t="s">
        <v>2580</v>
      </c>
      <c r="G112" s="52">
        <v>12</v>
      </c>
      <c r="H112" s="128"/>
      <c r="I112" s="128"/>
      <c r="J112" s="128">
        <v>0</v>
      </c>
      <c r="K112" s="128"/>
      <c r="L112" s="131">
        <v>0</v>
      </c>
      <c r="M112" s="130">
        <v>0</v>
      </c>
      <c r="N112" s="130">
        <v>0</v>
      </c>
      <c r="O112" s="131" t="s">
        <v>2581</v>
      </c>
    </row>
    <row r="113" spans="1:15" ht="50.25" customHeight="1" x14ac:dyDescent="0.3">
      <c r="A113" s="52">
        <v>30</v>
      </c>
      <c r="B113" s="52" t="s">
        <v>2571</v>
      </c>
      <c r="C113" s="75" t="s">
        <v>523</v>
      </c>
      <c r="D113" s="52" t="s">
        <v>2572</v>
      </c>
      <c r="E113" s="75" t="s">
        <v>2579</v>
      </c>
      <c r="F113" s="52" t="s">
        <v>2580</v>
      </c>
      <c r="G113" s="52" t="s">
        <v>727</v>
      </c>
      <c r="H113" s="128"/>
      <c r="I113" s="128"/>
      <c r="J113" s="128">
        <v>32777808</v>
      </c>
      <c r="K113" s="128">
        <v>31867313</v>
      </c>
      <c r="L113" s="131">
        <v>0</v>
      </c>
      <c r="M113" s="130">
        <v>0</v>
      </c>
      <c r="N113" s="130">
        <v>0</v>
      </c>
      <c r="O113" s="131" t="s">
        <v>2581</v>
      </c>
    </row>
    <row r="114" spans="1:15" s="75" customFormat="1" ht="50.25" customHeight="1" x14ac:dyDescent="0.3">
      <c r="A114" s="52">
        <v>30</v>
      </c>
      <c r="B114" s="52" t="s">
        <v>2571</v>
      </c>
      <c r="C114" s="75" t="s">
        <v>523</v>
      </c>
      <c r="D114" s="52" t="s">
        <v>2572</v>
      </c>
      <c r="E114" s="75" t="s">
        <v>2582</v>
      </c>
      <c r="F114" s="52" t="s">
        <v>2583</v>
      </c>
      <c r="G114" s="52">
        <v>6</v>
      </c>
      <c r="H114" s="128"/>
      <c r="I114" s="128"/>
      <c r="J114" s="128">
        <v>50000000</v>
      </c>
      <c r="K114" s="128"/>
      <c r="L114" s="131">
        <v>1</v>
      </c>
      <c r="M114" s="130">
        <v>0</v>
      </c>
      <c r="N114" s="130">
        <v>0</v>
      </c>
      <c r="O114" s="131" t="s">
        <v>2584</v>
      </c>
    </row>
    <row r="115" spans="1:15" ht="50.25" customHeight="1" x14ac:dyDescent="0.3">
      <c r="A115" s="52">
        <v>30</v>
      </c>
      <c r="B115" s="52" t="s">
        <v>2571</v>
      </c>
      <c r="C115" s="75" t="s">
        <v>523</v>
      </c>
      <c r="D115" s="52" t="s">
        <v>2572</v>
      </c>
      <c r="E115" s="75" t="s">
        <v>2582</v>
      </c>
      <c r="F115" s="52" t="s">
        <v>2583</v>
      </c>
      <c r="G115" s="52">
        <v>12</v>
      </c>
      <c r="H115" s="128"/>
      <c r="I115" s="128"/>
      <c r="J115" s="128">
        <v>63698969</v>
      </c>
      <c r="K115" s="128">
        <v>60000000</v>
      </c>
      <c r="L115" s="131">
        <v>1</v>
      </c>
      <c r="M115" s="130">
        <v>0</v>
      </c>
      <c r="N115" s="130">
        <v>0</v>
      </c>
      <c r="O115" s="131" t="s">
        <v>2584</v>
      </c>
    </row>
    <row r="116" spans="1:15" ht="50.25" customHeight="1" x14ac:dyDescent="0.3">
      <c r="A116" s="52">
        <v>30</v>
      </c>
      <c r="B116" s="52" t="s">
        <v>2571</v>
      </c>
      <c r="C116" s="75" t="s">
        <v>523</v>
      </c>
      <c r="D116" s="52" t="s">
        <v>2572</v>
      </c>
      <c r="E116" s="75" t="s">
        <v>2582</v>
      </c>
      <c r="F116" s="52" t="s">
        <v>2583</v>
      </c>
      <c r="G116" s="52" t="s">
        <v>727</v>
      </c>
      <c r="H116" s="128"/>
      <c r="I116" s="128"/>
      <c r="J116" s="128">
        <v>0</v>
      </c>
      <c r="K116" s="128"/>
      <c r="L116" s="131">
        <v>1</v>
      </c>
      <c r="M116" s="130">
        <v>0</v>
      </c>
      <c r="N116" s="130">
        <v>0</v>
      </c>
      <c r="O116" s="131" t="s">
        <v>2584</v>
      </c>
    </row>
    <row r="117" spans="1:15" s="125" customFormat="1" ht="14.4" x14ac:dyDescent="0.3">
      <c r="A117" s="125">
        <v>31</v>
      </c>
      <c r="B117" s="125" t="s">
        <v>2585</v>
      </c>
      <c r="C117" s="125" t="s">
        <v>2586</v>
      </c>
      <c r="D117" s="125" t="s">
        <v>2587</v>
      </c>
      <c r="E117" s="125" t="s">
        <v>20</v>
      </c>
      <c r="F117" s="125" t="s">
        <v>21</v>
      </c>
      <c r="G117" s="125" t="s">
        <v>20</v>
      </c>
      <c r="H117" s="126">
        <v>8470147894</v>
      </c>
      <c r="I117" s="126">
        <v>5244104531</v>
      </c>
      <c r="J117" s="126"/>
      <c r="K117" s="126"/>
      <c r="N117" s="127"/>
    </row>
    <row r="118" spans="1:15" s="75" customFormat="1" ht="50.25" customHeight="1" x14ac:dyDescent="0.3">
      <c r="A118" s="52">
        <v>31</v>
      </c>
      <c r="B118" s="52" t="s">
        <v>2585</v>
      </c>
      <c r="C118" s="75" t="s">
        <v>2586</v>
      </c>
      <c r="D118" s="52" t="s">
        <v>2587</v>
      </c>
      <c r="E118" s="75" t="s">
        <v>2588</v>
      </c>
      <c r="F118" s="52" t="s">
        <v>2589</v>
      </c>
      <c r="G118" s="52">
        <v>12</v>
      </c>
      <c r="H118" s="128"/>
      <c r="I118" s="128"/>
      <c r="J118" s="128">
        <v>129387323</v>
      </c>
      <c r="K118" s="128">
        <v>104091108</v>
      </c>
      <c r="L118" s="131">
        <v>620</v>
      </c>
      <c r="M118" s="130">
        <v>104091108</v>
      </c>
      <c r="N118" s="130">
        <v>18056621</v>
      </c>
      <c r="O118" s="131" t="s">
        <v>2590</v>
      </c>
    </row>
    <row r="119" spans="1:15" ht="50.25" customHeight="1" x14ac:dyDescent="0.3">
      <c r="A119" s="52">
        <v>31</v>
      </c>
      <c r="B119" s="52" t="s">
        <v>2585</v>
      </c>
      <c r="C119" s="75" t="s">
        <v>2586</v>
      </c>
      <c r="D119" s="52" t="s">
        <v>2587</v>
      </c>
      <c r="E119" s="75" t="s">
        <v>2591</v>
      </c>
      <c r="F119" s="52" t="s">
        <v>2592</v>
      </c>
      <c r="G119" s="52">
        <v>12</v>
      </c>
      <c r="H119" s="128"/>
      <c r="I119" s="128"/>
      <c r="J119" s="128">
        <v>414828458</v>
      </c>
      <c r="K119" s="128">
        <v>277519621</v>
      </c>
      <c r="L119" s="131">
        <v>385</v>
      </c>
      <c r="M119" s="130">
        <v>350312714</v>
      </c>
      <c r="N119" s="130">
        <v>105886033</v>
      </c>
      <c r="O119" s="131" t="s">
        <v>2593</v>
      </c>
    </row>
    <row r="120" spans="1:15" ht="50.25" customHeight="1" x14ac:dyDescent="0.3">
      <c r="A120" s="52">
        <v>31</v>
      </c>
      <c r="B120" s="52" t="s">
        <v>2585</v>
      </c>
      <c r="C120" s="75" t="s">
        <v>2586</v>
      </c>
      <c r="D120" s="52" t="s">
        <v>2587</v>
      </c>
      <c r="E120" s="75" t="s">
        <v>2591</v>
      </c>
      <c r="F120" s="52" t="s">
        <v>2592</v>
      </c>
      <c r="G120" s="52">
        <v>648</v>
      </c>
      <c r="H120" s="128"/>
      <c r="I120" s="128"/>
      <c r="J120" s="128">
        <v>124093744</v>
      </c>
      <c r="K120" s="128"/>
      <c r="L120" s="131">
        <v>385</v>
      </c>
      <c r="M120" s="130">
        <v>54265407</v>
      </c>
      <c r="N120" s="130">
        <v>30713731</v>
      </c>
      <c r="O120" s="131" t="s">
        <v>2593</v>
      </c>
    </row>
    <row r="121" spans="1:15" s="75" customFormat="1" ht="50.25" customHeight="1" x14ac:dyDescent="0.3">
      <c r="A121" s="52">
        <v>31</v>
      </c>
      <c r="B121" s="52" t="s">
        <v>2585</v>
      </c>
      <c r="C121" s="75" t="s">
        <v>2586</v>
      </c>
      <c r="D121" s="52" t="s">
        <v>2587</v>
      </c>
      <c r="E121" s="75" t="s">
        <v>2594</v>
      </c>
      <c r="F121" s="52" t="s">
        <v>2595</v>
      </c>
      <c r="G121" s="52">
        <v>12</v>
      </c>
      <c r="H121" s="128"/>
      <c r="I121" s="128"/>
      <c r="J121" s="128">
        <v>788229880</v>
      </c>
      <c r="K121" s="128">
        <v>169681410</v>
      </c>
      <c r="L121" s="131">
        <v>75</v>
      </c>
      <c r="M121" s="131"/>
      <c r="N121" s="131"/>
      <c r="O121" s="131" t="s">
        <v>2596</v>
      </c>
    </row>
    <row r="122" spans="1:15" ht="50.25" customHeight="1" x14ac:dyDescent="0.3">
      <c r="A122" s="52">
        <v>31</v>
      </c>
      <c r="B122" s="52" t="s">
        <v>2585</v>
      </c>
      <c r="C122" s="75" t="s">
        <v>2586</v>
      </c>
      <c r="D122" s="52" t="s">
        <v>2587</v>
      </c>
      <c r="E122" s="75" t="s">
        <v>2594</v>
      </c>
      <c r="F122" s="52" t="s">
        <v>2595</v>
      </c>
      <c r="G122" s="52">
        <v>100</v>
      </c>
      <c r="H122" s="128"/>
      <c r="I122" s="128"/>
      <c r="J122" s="128">
        <v>781852046</v>
      </c>
      <c r="K122" s="128">
        <v>596317560</v>
      </c>
      <c r="L122" s="131">
        <v>75</v>
      </c>
      <c r="M122" s="130">
        <v>638540470</v>
      </c>
      <c r="N122" s="130">
        <v>252088957</v>
      </c>
      <c r="O122" s="131" t="s">
        <v>2596</v>
      </c>
    </row>
    <row r="123" spans="1:15" ht="50.25" customHeight="1" x14ac:dyDescent="0.3">
      <c r="A123" s="52">
        <v>31</v>
      </c>
      <c r="B123" s="52" t="s">
        <v>2585</v>
      </c>
      <c r="C123" s="75" t="s">
        <v>2586</v>
      </c>
      <c r="D123" s="52" t="s">
        <v>2587</v>
      </c>
      <c r="E123" s="75" t="s">
        <v>2597</v>
      </c>
      <c r="F123" s="52" t="s">
        <v>2598</v>
      </c>
      <c r="G123" s="52">
        <v>12</v>
      </c>
      <c r="H123" s="128"/>
      <c r="I123" s="128"/>
      <c r="J123" s="128">
        <v>0</v>
      </c>
      <c r="K123" s="128"/>
      <c r="L123" s="131">
        <v>345</v>
      </c>
      <c r="M123" s="130">
        <v>0</v>
      </c>
      <c r="N123" s="130">
        <v>0</v>
      </c>
      <c r="O123" s="131" t="s">
        <v>2599</v>
      </c>
    </row>
    <row r="124" spans="1:15" ht="50.25" customHeight="1" x14ac:dyDescent="0.3">
      <c r="A124" s="52">
        <v>31</v>
      </c>
      <c r="B124" s="52" t="s">
        <v>2585</v>
      </c>
      <c r="C124" s="75" t="s">
        <v>2586</v>
      </c>
      <c r="D124" s="52" t="s">
        <v>2587</v>
      </c>
      <c r="E124" s="75" t="s">
        <v>2597</v>
      </c>
      <c r="F124" s="52" t="s">
        <v>2598</v>
      </c>
      <c r="G124" s="52">
        <v>400</v>
      </c>
      <c r="H124" s="128"/>
      <c r="I124" s="128"/>
      <c r="J124" s="128">
        <v>1562170538</v>
      </c>
      <c r="K124" s="128">
        <v>848291227</v>
      </c>
      <c r="L124" s="131">
        <v>345</v>
      </c>
      <c r="M124" s="130">
        <v>896718304</v>
      </c>
      <c r="N124" s="130">
        <v>247665205</v>
      </c>
      <c r="O124" s="131" t="s">
        <v>2599</v>
      </c>
    </row>
    <row r="125" spans="1:15" ht="50.25" customHeight="1" x14ac:dyDescent="0.3">
      <c r="A125" s="52">
        <v>31</v>
      </c>
      <c r="B125" s="52" t="s">
        <v>2585</v>
      </c>
      <c r="C125" s="75" t="s">
        <v>2586</v>
      </c>
      <c r="D125" s="52" t="s">
        <v>2587</v>
      </c>
      <c r="E125" s="75" t="s">
        <v>2600</v>
      </c>
      <c r="F125" s="52" t="s">
        <v>2601</v>
      </c>
      <c r="G125" s="52">
        <v>100</v>
      </c>
      <c r="H125" s="128"/>
      <c r="I125" s="128"/>
      <c r="J125" s="128">
        <v>5457815785</v>
      </c>
      <c r="K125" s="128">
        <v>3200176528</v>
      </c>
      <c r="L125" s="131">
        <v>75</v>
      </c>
      <c r="M125" s="130">
        <v>3200176528</v>
      </c>
      <c r="N125" s="130">
        <v>0</v>
      </c>
      <c r="O125" s="131" t="s">
        <v>2602</v>
      </c>
    </row>
    <row r="126" spans="1:15" s="125" customFormat="1" ht="14.4" x14ac:dyDescent="0.3">
      <c r="A126" s="125">
        <v>64</v>
      </c>
      <c r="B126" s="125" t="s">
        <v>2603</v>
      </c>
      <c r="C126" s="125" t="s">
        <v>2604</v>
      </c>
      <c r="D126" s="125" t="s">
        <v>2605</v>
      </c>
      <c r="E126" s="125" t="s">
        <v>20</v>
      </c>
      <c r="F126" s="125" t="s">
        <v>21</v>
      </c>
      <c r="G126" s="125" t="s">
        <v>20</v>
      </c>
      <c r="H126" s="126">
        <v>710955692</v>
      </c>
      <c r="I126" s="126">
        <v>172083491</v>
      </c>
      <c r="J126" s="126"/>
      <c r="K126" s="126"/>
      <c r="N126" s="127"/>
    </row>
    <row r="127" spans="1:15" s="75" customFormat="1" ht="50.25" customHeight="1" x14ac:dyDescent="0.3">
      <c r="A127" s="52">
        <v>64</v>
      </c>
      <c r="B127" s="52" t="s">
        <v>2603</v>
      </c>
      <c r="C127" s="75" t="s">
        <v>2604</v>
      </c>
      <c r="D127" s="52" t="s">
        <v>2605</v>
      </c>
      <c r="E127" s="75" t="s">
        <v>2606</v>
      </c>
      <c r="F127" s="52" t="s">
        <v>2607</v>
      </c>
      <c r="G127" s="52">
        <v>10</v>
      </c>
      <c r="H127" s="128"/>
      <c r="I127" s="128"/>
      <c r="J127" s="128">
        <v>41882755</v>
      </c>
      <c r="K127" s="128">
        <v>40972260</v>
      </c>
      <c r="L127" s="131">
        <v>1</v>
      </c>
      <c r="M127" s="130">
        <v>40972260</v>
      </c>
      <c r="N127" s="130">
        <v>3277781</v>
      </c>
      <c r="O127" s="131" t="s">
        <v>2608</v>
      </c>
    </row>
    <row r="128" spans="1:15" ht="50.25" customHeight="1" x14ac:dyDescent="0.3">
      <c r="A128" s="52">
        <v>64</v>
      </c>
      <c r="B128" s="52" t="s">
        <v>2603</v>
      </c>
      <c r="C128" s="75" t="s">
        <v>2604</v>
      </c>
      <c r="D128" s="52" t="s">
        <v>2605</v>
      </c>
      <c r="E128" s="75" t="s">
        <v>2609</v>
      </c>
      <c r="F128" s="52" t="s">
        <v>2610</v>
      </c>
      <c r="G128" s="52">
        <v>8</v>
      </c>
      <c r="H128" s="128"/>
      <c r="I128" s="128"/>
      <c r="J128" s="128">
        <v>100000000</v>
      </c>
      <c r="K128" s="128"/>
      <c r="L128" s="131">
        <v>0</v>
      </c>
      <c r="M128" s="130">
        <v>0</v>
      </c>
      <c r="N128" s="130">
        <v>0</v>
      </c>
      <c r="O128" s="131" t="s">
        <v>2611</v>
      </c>
    </row>
    <row r="129" spans="1:15" s="75" customFormat="1" ht="50.25" customHeight="1" x14ac:dyDescent="0.3">
      <c r="A129" s="52">
        <v>64</v>
      </c>
      <c r="B129" s="52" t="s">
        <v>2603</v>
      </c>
      <c r="C129" s="75" t="s">
        <v>2604</v>
      </c>
      <c r="D129" s="52" t="s">
        <v>2605</v>
      </c>
      <c r="E129" s="75" t="s">
        <v>2609</v>
      </c>
      <c r="F129" s="52" t="s">
        <v>2610</v>
      </c>
      <c r="G129" s="52">
        <v>12</v>
      </c>
      <c r="H129" s="128"/>
      <c r="I129" s="128"/>
      <c r="J129" s="128">
        <v>100000000</v>
      </c>
      <c r="K129" s="128"/>
      <c r="L129" s="131">
        <v>0</v>
      </c>
      <c r="M129" s="130">
        <v>0</v>
      </c>
      <c r="N129" s="130">
        <v>0</v>
      </c>
      <c r="O129" s="131" t="s">
        <v>2611</v>
      </c>
    </row>
    <row r="130" spans="1:15" ht="50.25" customHeight="1" x14ac:dyDescent="0.3">
      <c r="A130" s="52">
        <v>64</v>
      </c>
      <c r="B130" s="52" t="s">
        <v>2603</v>
      </c>
      <c r="C130" s="75" t="s">
        <v>2604</v>
      </c>
      <c r="D130" s="52" t="s">
        <v>2605</v>
      </c>
      <c r="E130" s="75" t="s">
        <v>2612</v>
      </c>
      <c r="F130" s="52" t="s">
        <v>2613</v>
      </c>
      <c r="G130" s="52">
        <v>8</v>
      </c>
      <c r="H130" s="128"/>
      <c r="I130" s="128"/>
      <c r="J130" s="128">
        <v>330677747</v>
      </c>
      <c r="K130" s="128">
        <v>329813652</v>
      </c>
      <c r="L130" s="131">
        <v>0</v>
      </c>
      <c r="M130" s="130">
        <v>0</v>
      </c>
      <c r="N130" s="130">
        <v>0</v>
      </c>
      <c r="O130" s="131" t="s">
        <v>2614</v>
      </c>
    </row>
    <row r="131" spans="1:15" ht="50.25" customHeight="1" x14ac:dyDescent="0.3">
      <c r="A131" s="52">
        <v>64</v>
      </c>
      <c r="B131" s="52" t="s">
        <v>2603</v>
      </c>
      <c r="C131" s="75" t="s">
        <v>2604</v>
      </c>
      <c r="D131" s="52" t="s">
        <v>2605</v>
      </c>
      <c r="E131" s="75" t="s">
        <v>2615</v>
      </c>
      <c r="F131" s="52" t="s">
        <v>2616</v>
      </c>
      <c r="G131" s="52">
        <v>8</v>
      </c>
      <c r="H131" s="128"/>
      <c r="I131" s="128"/>
      <c r="J131" s="128">
        <v>41882755</v>
      </c>
      <c r="K131" s="128">
        <v>40061765</v>
      </c>
      <c r="L131" s="131">
        <v>10</v>
      </c>
      <c r="M131" s="130">
        <v>40061765</v>
      </c>
      <c r="N131" s="130">
        <v>2913583</v>
      </c>
      <c r="O131" s="131" t="s">
        <v>2617</v>
      </c>
    </row>
    <row r="132" spans="1:15" ht="50.25" customHeight="1" x14ac:dyDescent="0.3">
      <c r="A132" s="52">
        <v>64</v>
      </c>
      <c r="B132" s="52" t="s">
        <v>2603</v>
      </c>
      <c r="C132" s="75" t="s">
        <v>2604</v>
      </c>
      <c r="D132" s="52" t="s">
        <v>2605</v>
      </c>
      <c r="E132" s="75" t="s">
        <v>2618</v>
      </c>
      <c r="F132" s="52" t="s">
        <v>2619</v>
      </c>
      <c r="G132" s="52">
        <v>3</v>
      </c>
      <c r="H132" s="128"/>
      <c r="I132" s="128"/>
      <c r="J132" s="128">
        <v>41882755</v>
      </c>
      <c r="K132" s="128">
        <v>40061765</v>
      </c>
      <c r="L132" s="131">
        <v>3</v>
      </c>
      <c r="M132" s="130">
        <v>40061765</v>
      </c>
      <c r="N132" s="130">
        <v>3095681</v>
      </c>
      <c r="O132" s="131" t="s">
        <v>2620</v>
      </c>
    </row>
    <row r="133" spans="1:15" s="75" customFormat="1" ht="50.25" customHeight="1" x14ac:dyDescent="0.3">
      <c r="A133" s="52">
        <v>64</v>
      </c>
      <c r="B133" s="52" t="s">
        <v>2603</v>
      </c>
      <c r="C133" s="75" t="s">
        <v>2604</v>
      </c>
      <c r="D133" s="52" t="s">
        <v>2605</v>
      </c>
      <c r="E133" s="75" t="s">
        <v>2621</v>
      </c>
      <c r="F133" s="52" t="s">
        <v>2622</v>
      </c>
      <c r="G133" s="52">
        <v>4</v>
      </c>
      <c r="H133" s="128"/>
      <c r="I133" s="128"/>
      <c r="J133" s="128">
        <v>54629680</v>
      </c>
      <c r="K133" s="128">
        <v>50987701</v>
      </c>
      <c r="L133" s="131">
        <v>2</v>
      </c>
      <c r="M133" s="130">
        <v>50987701</v>
      </c>
      <c r="N133" s="130">
        <v>14567915</v>
      </c>
      <c r="O133" s="131" t="s">
        <v>2623</v>
      </c>
    </row>
    <row r="134" spans="1:15" s="125" customFormat="1" ht="14.4" x14ac:dyDescent="0.3">
      <c r="A134" s="125">
        <v>65</v>
      </c>
      <c r="B134" s="125" t="s">
        <v>2624</v>
      </c>
      <c r="C134" s="125" t="s">
        <v>2625</v>
      </c>
      <c r="D134" s="125" t="s">
        <v>2626</v>
      </c>
      <c r="E134" s="125" t="s">
        <v>20</v>
      </c>
      <c r="F134" s="125" t="s">
        <v>21</v>
      </c>
      <c r="G134" s="125" t="s">
        <v>20</v>
      </c>
      <c r="H134" s="126">
        <v>365238923</v>
      </c>
      <c r="I134" s="126">
        <v>38240776</v>
      </c>
      <c r="J134" s="126"/>
      <c r="K134" s="126"/>
      <c r="N134" s="127"/>
    </row>
    <row r="135" spans="1:15" ht="50.25" customHeight="1" x14ac:dyDescent="0.3">
      <c r="A135" s="52">
        <v>65</v>
      </c>
      <c r="B135" s="52" t="s">
        <v>2624</v>
      </c>
      <c r="C135" s="75" t="s">
        <v>2625</v>
      </c>
      <c r="D135" s="52" t="s">
        <v>2626</v>
      </c>
      <c r="E135" s="75" t="s">
        <v>2627</v>
      </c>
      <c r="F135" s="52" t="s">
        <v>2628</v>
      </c>
      <c r="G135" s="52">
        <v>25</v>
      </c>
      <c r="H135" s="128"/>
      <c r="I135" s="128"/>
      <c r="J135" s="128">
        <v>41882755</v>
      </c>
      <c r="K135" s="128">
        <v>38240776</v>
      </c>
      <c r="L135" s="131">
        <v>24</v>
      </c>
      <c r="M135" s="130">
        <v>38240776</v>
      </c>
      <c r="N135" s="130">
        <v>0</v>
      </c>
      <c r="O135" s="131" t="s">
        <v>2629</v>
      </c>
    </row>
    <row r="136" spans="1:15" ht="50.25" customHeight="1" x14ac:dyDescent="0.3">
      <c r="A136" s="52">
        <v>65</v>
      </c>
      <c r="B136" s="52" t="s">
        <v>2624</v>
      </c>
      <c r="C136" s="75" t="s">
        <v>2625</v>
      </c>
      <c r="D136" s="52" t="s">
        <v>2626</v>
      </c>
      <c r="E136" s="75" t="s">
        <v>2630</v>
      </c>
      <c r="F136" s="52" t="s">
        <v>2631</v>
      </c>
      <c r="G136" s="52">
        <v>25</v>
      </c>
      <c r="H136" s="128"/>
      <c r="I136" s="128"/>
      <c r="J136" s="128">
        <v>323356168</v>
      </c>
      <c r="K136" s="128"/>
      <c r="L136" s="131">
        <v>0</v>
      </c>
      <c r="M136" s="130">
        <v>0</v>
      </c>
      <c r="N136" s="130">
        <v>0</v>
      </c>
      <c r="O136" s="131" t="s">
        <v>2632</v>
      </c>
    </row>
    <row r="137" spans="1:15" s="125" customFormat="1" ht="14.4" x14ac:dyDescent="0.3">
      <c r="A137" s="125">
        <v>66</v>
      </c>
      <c r="B137" s="125" t="s">
        <v>2633</v>
      </c>
      <c r="C137" s="125" t="s">
        <v>2634</v>
      </c>
      <c r="D137" s="125" t="s">
        <v>2635</v>
      </c>
      <c r="E137" s="125" t="s">
        <v>20</v>
      </c>
      <c r="F137" s="125" t="s">
        <v>21</v>
      </c>
      <c r="G137" s="125" t="s">
        <v>20</v>
      </c>
      <c r="H137" s="126">
        <v>275954920</v>
      </c>
      <c r="I137" s="126">
        <v>46930671</v>
      </c>
      <c r="J137" s="126"/>
      <c r="K137" s="126"/>
      <c r="L137" s="134" t="s">
        <v>77</v>
      </c>
      <c r="M137" s="134" t="s">
        <v>77</v>
      </c>
      <c r="N137" s="134" t="s">
        <v>77</v>
      </c>
      <c r="O137" s="134" t="s">
        <v>77</v>
      </c>
    </row>
    <row r="138" spans="1:15" ht="50.25" customHeight="1" x14ac:dyDescent="0.3">
      <c r="A138" s="52">
        <v>66</v>
      </c>
      <c r="B138" s="52" t="s">
        <v>2633</v>
      </c>
      <c r="C138" s="75" t="s">
        <v>2634</v>
      </c>
      <c r="D138" s="52" t="s">
        <v>2635</v>
      </c>
      <c r="E138" s="75" t="s">
        <v>2636</v>
      </c>
      <c r="F138" s="52" t="s">
        <v>2637</v>
      </c>
      <c r="G138" s="52">
        <v>12</v>
      </c>
      <c r="H138" s="128"/>
      <c r="I138" s="128"/>
      <c r="J138" s="128">
        <v>115954920</v>
      </c>
      <c r="K138" s="128">
        <v>46920671</v>
      </c>
      <c r="L138" s="131">
        <v>29</v>
      </c>
      <c r="M138" s="130">
        <v>46930671</v>
      </c>
      <c r="N138" s="130">
        <v>0</v>
      </c>
      <c r="O138" s="131" t="s">
        <v>2638</v>
      </c>
    </row>
    <row r="139" spans="1:15" ht="50.25" customHeight="1" x14ac:dyDescent="0.3">
      <c r="A139" s="52">
        <v>66</v>
      </c>
      <c r="B139" s="52" t="s">
        <v>2633</v>
      </c>
      <c r="C139" s="75" t="s">
        <v>2634</v>
      </c>
      <c r="D139" s="52" t="s">
        <v>2635</v>
      </c>
      <c r="E139" s="75" t="s">
        <v>2639</v>
      </c>
      <c r="F139" s="52" t="s">
        <v>2640</v>
      </c>
      <c r="G139" s="52">
        <v>12</v>
      </c>
      <c r="H139" s="128"/>
      <c r="I139" s="128"/>
      <c r="J139" s="128">
        <v>0</v>
      </c>
      <c r="K139" s="128"/>
      <c r="L139" s="131"/>
      <c r="M139" s="131"/>
      <c r="N139" s="131"/>
      <c r="O139" s="131"/>
    </row>
    <row r="140" spans="1:15" ht="50.25" customHeight="1" x14ac:dyDescent="0.3">
      <c r="A140" s="52">
        <v>66</v>
      </c>
      <c r="B140" s="52" t="s">
        <v>2633</v>
      </c>
      <c r="C140" s="75" t="s">
        <v>2634</v>
      </c>
      <c r="D140" s="52" t="s">
        <v>2635</v>
      </c>
      <c r="E140" s="75" t="s">
        <v>2641</v>
      </c>
      <c r="F140" s="52" t="s">
        <v>2642</v>
      </c>
      <c r="G140" s="52">
        <v>1</v>
      </c>
      <c r="H140" s="128"/>
      <c r="I140" s="128"/>
      <c r="J140" s="128">
        <v>160000000</v>
      </c>
      <c r="K140" s="128"/>
      <c r="L140" s="131">
        <v>0</v>
      </c>
      <c r="M140" s="131"/>
      <c r="N140" s="131"/>
      <c r="O140" s="131" t="s">
        <v>2509</v>
      </c>
    </row>
    <row r="141" spans="1:15" s="125" customFormat="1" ht="14.4" x14ac:dyDescent="0.3">
      <c r="A141" s="125">
        <v>66</v>
      </c>
      <c r="B141" s="125" t="s">
        <v>2643</v>
      </c>
      <c r="C141" s="125" t="s">
        <v>2644</v>
      </c>
      <c r="D141" s="125" t="s">
        <v>2645</v>
      </c>
      <c r="E141" s="125" t="s">
        <v>20</v>
      </c>
      <c r="F141" s="125" t="s">
        <v>21</v>
      </c>
      <c r="G141" s="125" t="s">
        <v>20</v>
      </c>
      <c r="H141" s="126">
        <v>0</v>
      </c>
      <c r="I141" s="126">
        <v>0</v>
      </c>
      <c r="J141" s="126"/>
      <c r="K141" s="126"/>
      <c r="N141" s="127"/>
    </row>
    <row r="142" spans="1:15" s="125" customFormat="1" ht="14.4" x14ac:dyDescent="0.3">
      <c r="A142" s="125">
        <v>67</v>
      </c>
      <c r="B142" s="125" t="s">
        <v>2646</v>
      </c>
      <c r="C142" s="125" t="s">
        <v>2424</v>
      </c>
      <c r="D142" s="125" t="s">
        <v>2647</v>
      </c>
      <c r="E142" s="125" t="s">
        <v>20</v>
      </c>
      <c r="F142" s="125" t="s">
        <v>21</v>
      </c>
      <c r="G142" s="125" t="s">
        <v>20</v>
      </c>
      <c r="H142" s="126">
        <v>465238923</v>
      </c>
      <c r="I142" s="126">
        <v>54629680</v>
      </c>
      <c r="J142" s="126"/>
      <c r="K142" s="126"/>
      <c r="N142" s="127"/>
    </row>
    <row r="143" spans="1:15" ht="50.25" customHeight="1" x14ac:dyDescent="0.3">
      <c r="A143" s="52">
        <v>67</v>
      </c>
      <c r="B143" s="52" t="s">
        <v>2646</v>
      </c>
      <c r="C143" s="75" t="s">
        <v>2424</v>
      </c>
      <c r="D143" s="52" t="s">
        <v>2647</v>
      </c>
      <c r="E143" s="75" t="s">
        <v>2648</v>
      </c>
      <c r="F143" s="52" t="s">
        <v>2649</v>
      </c>
      <c r="G143" s="52">
        <v>1</v>
      </c>
      <c r="H143" s="128"/>
      <c r="I143" s="128"/>
      <c r="J143" s="128">
        <v>54629680</v>
      </c>
      <c r="K143" s="128">
        <v>54629680</v>
      </c>
      <c r="L143" s="131">
        <v>1</v>
      </c>
      <c r="M143" s="130">
        <v>54629680</v>
      </c>
      <c r="N143" s="130">
        <v>17299399</v>
      </c>
      <c r="O143" s="131" t="s">
        <v>2650</v>
      </c>
    </row>
    <row r="144" spans="1:15" ht="50.25" customHeight="1" x14ac:dyDescent="0.3">
      <c r="A144" s="52">
        <v>67</v>
      </c>
      <c r="B144" s="52" t="s">
        <v>2646</v>
      </c>
      <c r="C144" s="75" t="s">
        <v>2424</v>
      </c>
      <c r="D144" s="52" t="s">
        <v>727</v>
      </c>
      <c r="E144" s="75" t="s">
        <v>2651</v>
      </c>
      <c r="F144" s="52" t="s">
        <v>2652</v>
      </c>
      <c r="G144" s="52">
        <v>40</v>
      </c>
      <c r="H144" s="128"/>
      <c r="I144" s="128"/>
      <c r="J144" s="128">
        <v>410609243</v>
      </c>
      <c r="K144" s="128">
        <v>408340712</v>
      </c>
      <c r="L144" s="131">
        <v>0</v>
      </c>
      <c r="M144" s="131"/>
      <c r="N144" s="131"/>
      <c r="O144" s="131" t="s">
        <v>2509</v>
      </c>
    </row>
    <row r="145" spans="1:15" s="125" customFormat="1" ht="14.4" x14ac:dyDescent="0.3">
      <c r="A145" s="125">
        <v>68</v>
      </c>
      <c r="B145" s="125" t="s">
        <v>2653</v>
      </c>
      <c r="C145" s="125" t="s">
        <v>1795</v>
      </c>
      <c r="D145" s="125" t="s">
        <v>2654</v>
      </c>
      <c r="E145" s="125" t="s">
        <v>20</v>
      </c>
      <c r="F145" s="125" t="s">
        <v>21</v>
      </c>
      <c r="G145" s="125" t="s">
        <v>20</v>
      </c>
      <c r="H145" s="126">
        <v>802958669</v>
      </c>
      <c r="I145" s="126">
        <v>87902747</v>
      </c>
      <c r="J145" s="126"/>
      <c r="K145" s="126"/>
      <c r="L145" s="134" t="s">
        <v>77</v>
      </c>
      <c r="M145" s="134" t="s">
        <v>77</v>
      </c>
      <c r="N145" s="134" t="s">
        <v>77</v>
      </c>
      <c r="O145" s="134" t="s">
        <v>77</v>
      </c>
    </row>
    <row r="146" spans="1:15" s="75" customFormat="1" ht="50.25" customHeight="1" x14ac:dyDescent="0.3">
      <c r="A146" s="52">
        <v>68</v>
      </c>
      <c r="B146" s="52" t="s">
        <v>2653</v>
      </c>
      <c r="C146" s="75" t="s">
        <v>1795</v>
      </c>
      <c r="D146" s="52" t="s">
        <v>2654</v>
      </c>
      <c r="E146" s="75" t="s">
        <v>2655</v>
      </c>
      <c r="F146" s="52" t="s">
        <v>2656</v>
      </c>
      <c r="G146" s="52">
        <v>12</v>
      </c>
      <c r="H146" s="128"/>
      <c r="I146" s="128"/>
      <c r="J146" s="128">
        <v>0</v>
      </c>
      <c r="K146" s="128"/>
      <c r="L146" s="131">
        <v>0</v>
      </c>
      <c r="M146" s="130">
        <v>0</v>
      </c>
      <c r="N146" s="130">
        <v>0</v>
      </c>
      <c r="O146" s="131" t="s">
        <v>2657</v>
      </c>
    </row>
    <row r="147" spans="1:15" ht="50.25" customHeight="1" x14ac:dyDescent="0.3">
      <c r="A147" s="52">
        <v>68</v>
      </c>
      <c r="B147" s="52" t="s">
        <v>2653</v>
      </c>
      <c r="C147" s="75" t="s">
        <v>1795</v>
      </c>
      <c r="D147" s="52" t="s">
        <v>2654</v>
      </c>
      <c r="E147" s="75" t="s">
        <v>2655</v>
      </c>
      <c r="F147" s="52" t="s">
        <v>2656</v>
      </c>
      <c r="G147" s="52">
        <v>200</v>
      </c>
      <c r="H147" s="128"/>
      <c r="I147" s="128"/>
      <c r="J147" s="128">
        <v>1500000</v>
      </c>
      <c r="K147" s="128"/>
      <c r="L147" s="131">
        <v>0</v>
      </c>
      <c r="M147" s="130">
        <v>0</v>
      </c>
      <c r="N147" s="130">
        <v>0</v>
      </c>
      <c r="O147" s="131" t="s">
        <v>2657</v>
      </c>
    </row>
    <row r="148" spans="1:15" ht="50.25" customHeight="1" x14ac:dyDescent="0.3">
      <c r="A148" s="52">
        <v>68</v>
      </c>
      <c r="B148" s="52" t="s">
        <v>2653</v>
      </c>
      <c r="C148" s="75" t="s">
        <v>1795</v>
      </c>
      <c r="D148" s="52" t="s">
        <v>2654</v>
      </c>
      <c r="E148" s="75" t="s">
        <v>2658</v>
      </c>
      <c r="F148" s="52" t="s">
        <v>2659</v>
      </c>
      <c r="G148" s="52">
        <v>3</v>
      </c>
      <c r="H148" s="128"/>
      <c r="I148" s="128"/>
      <c r="J148" s="128">
        <v>1500000</v>
      </c>
      <c r="K148" s="128"/>
      <c r="L148" s="131">
        <v>0</v>
      </c>
      <c r="M148" s="130">
        <v>0</v>
      </c>
      <c r="N148" s="130">
        <v>0</v>
      </c>
      <c r="O148" s="131" t="s">
        <v>2660</v>
      </c>
    </row>
    <row r="149" spans="1:15" ht="50.25" customHeight="1" x14ac:dyDescent="0.3">
      <c r="A149" s="52">
        <v>68</v>
      </c>
      <c r="B149" s="52" t="s">
        <v>2653</v>
      </c>
      <c r="C149" s="75" t="s">
        <v>1795</v>
      </c>
      <c r="D149" s="52" t="s">
        <v>2654</v>
      </c>
      <c r="E149" s="75" t="s">
        <v>2661</v>
      </c>
      <c r="F149" s="52" t="s">
        <v>2662</v>
      </c>
      <c r="G149" s="52">
        <v>12</v>
      </c>
      <c r="H149" s="128"/>
      <c r="I149" s="128"/>
      <c r="J149" s="128">
        <v>0</v>
      </c>
      <c r="K149" s="128"/>
      <c r="L149" s="131">
        <v>117</v>
      </c>
      <c r="M149" s="130">
        <v>0</v>
      </c>
      <c r="N149" s="130">
        <v>0</v>
      </c>
      <c r="O149" s="131" t="s">
        <v>2663</v>
      </c>
    </row>
    <row r="150" spans="1:15" ht="50.25" customHeight="1" x14ac:dyDescent="0.3">
      <c r="A150" s="52">
        <v>68</v>
      </c>
      <c r="B150" s="52" t="s">
        <v>2653</v>
      </c>
      <c r="C150" s="75" t="s">
        <v>1795</v>
      </c>
      <c r="D150" s="52" t="s">
        <v>2654</v>
      </c>
      <c r="E150" s="75" t="s">
        <v>2661</v>
      </c>
      <c r="F150" s="52" t="s">
        <v>2662</v>
      </c>
      <c r="G150" s="52">
        <v>300</v>
      </c>
      <c r="H150" s="128"/>
      <c r="I150" s="128"/>
      <c r="J150" s="128">
        <v>96000000</v>
      </c>
      <c r="K150" s="128">
        <v>87902747</v>
      </c>
      <c r="L150" s="131">
        <v>117</v>
      </c>
      <c r="M150" s="130">
        <v>87902747</v>
      </c>
      <c r="N150" s="130">
        <v>11206970</v>
      </c>
      <c r="O150" s="131" t="s">
        <v>2663</v>
      </c>
    </row>
    <row r="151" spans="1:15" s="75" customFormat="1" ht="50.25" customHeight="1" x14ac:dyDescent="0.3">
      <c r="A151" s="52">
        <v>68</v>
      </c>
      <c r="B151" s="52" t="s">
        <v>2653</v>
      </c>
      <c r="C151" s="75" t="s">
        <v>1795</v>
      </c>
      <c r="D151" s="52" t="s">
        <v>2654</v>
      </c>
      <c r="E151" s="75" t="s">
        <v>2664</v>
      </c>
      <c r="F151" s="52" t="s">
        <v>2665</v>
      </c>
      <c r="G151" s="52">
        <v>116</v>
      </c>
      <c r="H151" s="128"/>
      <c r="I151" s="128"/>
      <c r="J151" s="128">
        <v>703958669</v>
      </c>
      <c r="K151" s="128"/>
      <c r="L151" s="131">
        <v>0</v>
      </c>
      <c r="M151" s="130">
        <v>0</v>
      </c>
      <c r="N151" s="130">
        <v>0</v>
      </c>
      <c r="O151" s="131" t="s">
        <v>2509</v>
      </c>
    </row>
    <row r="152" spans="1:15" s="125" customFormat="1" ht="14.4" x14ac:dyDescent="0.3">
      <c r="A152" s="125">
        <v>69</v>
      </c>
      <c r="B152" s="125" t="s">
        <v>2666</v>
      </c>
      <c r="C152" s="125" t="s">
        <v>2667</v>
      </c>
      <c r="D152" s="125" t="s">
        <v>2668</v>
      </c>
      <c r="E152" s="125" t="s">
        <v>20</v>
      </c>
      <c r="F152" s="125" t="s">
        <v>21</v>
      </c>
      <c r="G152" s="125" t="s">
        <v>20</v>
      </c>
      <c r="H152" s="126">
        <v>195716768</v>
      </c>
      <c r="I152" s="126">
        <v>160247061</v>
      </c>
      <c r="J152" s="126"/>
      <c r="K152" s="126"/>
      <c r="N152" s="127"/>
    </row>
    <row r="153" spans="1:15" ht="50.25" customHeight="1" x14ac:dyDescent="0.3">
      <c r="A153" s="52">
        <v>69</v>
      </c>
      <c r="B153" s="52" t="s">
        <v>2666</v>
      </c>
      <c r="C153" s="75" t="s">
        <v>2667</v>
      </c>
      <c r="D153" s="52" t="s">
        <v>2668</v>
      </c>
      <c r="E153" s="75" t="s">
        <v>2669</v>
      </c>
      <c r="F153" s="52" t="s">
        <v>2670</v>
      </c>
      <c r="G153" s="52">
        <v>12</v>
      </c>
      <c r="H153" s="128"/>
      <c r="I153" s="128"/>
      <c r="J153" s="128">
        <v>195716768</v>
      </c>
      <c r="K153" s="128">
        <v>163527061</v>
      </c>
      <c r="L153" s="131">
        <v>34</v>
      </c>
      <c r="M153" s="130">
        <v>160247061</v>
      </c>
      <c r="N153" s="130">
        <v>33870401</v>
      </c>
      <c r="O153" s="131" t="s">
        <v>2671</v>
      </c>
    </row>
    <row r="154" spans="1:15" s="75" customFormat="1" ht="50.25" customHeight="1" x14ac:dyDescent="0.3">
      <c r="A154" s="52">
        <v>71</v>
      </c>
      <c r="B154" s="52" t="s">
        <v>2672</v>
      </c>
      <c r="C154" s="75" t="s">
        <v>2673</v>
      </c>
      <c r="D154" s="52" t="s">
        <v>2674</v>
      </c>
      <c r="E154" s="75" t="s">
        <v>2675</v>
      </c>
      <c r="F154" s="52" t="s">
        <v>2676</v>
      </c>
      <c r="G154" s="52">
        <v>464</v>
      </c>
      <c r="H154" s="128"/>
      <c r="I154" s="128"/>
      <c r="J154" s="128">
        <v>2745000000</v>
      </c>
      <c r="K154" s="128">
        <v>620000000</v>
      </c>
      <c r="L154" s="131">
        <v>3</v>
      </c>
      <c r="M154" s="130">
        <v>0</v>
      </c>
      <c r="N154" s="130">
        <v>0</v>
      </c>
      <c r="O154" s="131" t="s">
        <v>2677</v>
      </c>
    </row>
    <row r="155" spans="1:15" ht="50.25" customHeight="1" x14ac:dyDescent="0.3">
      <c r="A155" s="52">
        <v>71</v>
      </c>
      <c r="B155" s="52" t="s">
        <v>2672</v>
      </c>
      <c r="C155" s="75" t="s">
        <v>2673</v>
      </c>
      <c r="D155" s="52" t="s">
        <v>2674</v>
      </c>
      <c r="E155" s="75" t="s">
        <v>2678</v>
      </c>
      <c r="F155" s="52" t="s">
        <v>2679</v>
      </c>
      <c r="G155" s="52">
        <v>464</v>
      </c>
      <c r="H155" s="128"/>
      <c r="I155" s="128"/>
      <c r="J155" s="128">
        <v>2745000000</v>
      </c>
      <c r="K155" s="128">
        <v>1187520064</v>
      </c>
      <c r="L155" s="131">
        <v>116</v>
      </c>
      <c r="M155" s="130">
        <v>0</v>
      </c>
      <c r="N155" s="130">
        <v>0</v>
      </c>
      <c r="O155" s="131" t="s">
        <v>2680</v>
      </c>
    </row>
    <row r="156" spans="1:15" s="125" customFormat="1" ht="14.4" x14ac:dyDescent="0.3">
      <c r="A156" s="125">
        <v>71</v>
      </c>
      <c r="B156" s="125" t="s">
        <v>2681</v>
      </c>
      <c r="C156" s="125" t="s">
        <v>2673</v>
      </c>
      <c r="D156" s="125" t="s">
        <v>2674</v>
      </c>
      <c r="E156" s="125" t="s">
        <v>20</v>
      </c>
      <c r="F156" s="125" t="s">
        <v>21</v>
      </c>
      <c r="G156" s="125" t="s">
        <v>20</v>
      </c>
      <c r="H156" s="126">
        <v>6832451289</v>
      </c>
      <c r="I156" s="126">
        <v>2033300727</v>
      </c>
      <c r="J156" s="126"/>
      <c r="K156" s="126"/>
      <c r="N156" s="127"/>
    </row>
    <row r="157" spans="1:15" ht="50.25" customHeight="1" x14ac:dyDescent="0.3">
      <c r="A157" s="52">
        <v>71</v>
      </c>
      <c r="B157" s="52" t="s">
        <v>2681</v>
      </c>
      <c r="C157" s="75" t="s">
        <v>2673</v>
      </c>
      <c r="D157" s="52" t="s">
        <v>2674</v>
      </c>
      <c r="E157" s="75" t="s">
        <v>2675</v>
      </c>
      <c r="F157" s="52" t="s">
        <v>2676</v>
      </c>
      <c r="G157" s="52">
        <v>12</v>
      </c>
      <c r="H157" s="128"/>
      <c r="I157" s="128"/>
      <c r="J157" s="128">
        <v>68869722</v>
      </c>
      <c r="K157" s="128"/>
      <c r="L157" s="131">
        <v>3</v>
      </c>
      <c r="M157" s="130">
        <v>60699640</v>
      </c>
      <c r="N157" s="130">
        <v>22256534</v>
      </c>
      <c r="O157" s="131" t="s">
        <v>2682</v>
      </c>
    </row>
    <row r="158" spans="1:15" ht="50.25" customHeight="1" x14ac:dyDescent="0.3">
      <c r="A158" s="52">
        <v>71</v>
      </c>
      <c r="B158" s="52" t="s">
        <v>2681</v>
      </c>
      <c r="C158" s="75" t="s">
        <v>2673</v>
      </c>
      <c r="D158" s="52" t="s">
        <v>2674</v>
      </c>
      <c r="E158" s="75" t="s">
        <v>2683</v>
      </c>
      <c r="F158" s="52" t="s">
        <v>2684</v>
      </c>
      <c r="G158" s="52">
        <v>12</v>
      </c>
      <c r="H158" s="128"/>
      <c r="I158" s="128"/>
      <c r="J158" s="128">
        <v>101998060</v>
      </c>
      <c r="K158" s="128">
        <v>82179966</v>
      </c>
      <c r="L158" s="131">
        <v>3</v>
      </c>
      <c r="M158" s="130">
        <v>100400606</v>
      </c>
      <c r="N158" s="130">
        <v>35001382</v>
      </c>
      <c r="O158" s="131" t="s">
        <v>2685</v>
      </c>
    </row>
    <row r="159" spans="1:15" ht="50.25" customHeight="1" x14ac:dyDescent="0.3">
      <c r="A159" s="52">
        <v>71</v>
      </c>
      <c r="B159" s="52" t="s">
        <v>2681</v>
      </c>
      <c r="C159" s="75" t="s">
        <v>2673</v>
      </c>
      <c r="D159" s="52" t="s">
        <v>2674</v>
      </c>
      <c r="E159" s="75" t="s">
        <v>2686</v>
      </c>
      <c r="F159" s="52" t="s">
        <v>2687</v>
      </c>
      <c r="G159" s="52">
        <v>1</v>
      </c>
      <c r="H159" s="128"/>
      <c r="I159" s="128"/>
      <c r="J159" s="128">
        <v>0</v>
      </c>
      <c r="K159" s="128"/>
      <c r="L159" s="131"/>
      <c r="M159" s="131"/>
      <c r="N159" s="131"/>
      <c r="O159" s="131"/>
    </row>
    <row r="160" spans="1:15" s="75" customFormat="1" ht="50.25" customHeight="1" x14ac:dyDescent="0.3">
      <c r="A160" s="52">
        <v>71</v>
      </c>
      <c r="B160" s="52" t="s">
        <v>2681</v>
      </c>
      <c r="C160" s="75" t="s">
        <v>2673</v>
      </c>
      <c r="D160" s="52" t="s">
        <v>2674</v>
      </c>
      <c r="E160" s="75" t="s">
        <v>2686</v>
      </c>
      <c r="F160" s="52" t="s">
        <v>2687</v>
      </c>
      <c r="G160" s="52">
        <v>12</v>
      </c>
      <c r="H160" s="128"/>
      <c r="I160" s="128"/>
      <c r="J160" s="128">
        <v>0</v>
      </c>
      <c r="K160" s="128"/>
      <c r="L160" s="133"/>
      <c r="M160" s="133"/>
      <c r="N160" s="133"/>
      <c r="O160" s="133"/>
    </row>
    <row r="161" spans="1:15" ht="50.25" customHeight="1" x14ac:dyDescent="0.3">
      <c r="A161" s="52">
        <v>71</v>
      </c>
      <c r="B161" s="52" t="s">
        <v>2681</v>
      </c>
      <c r="C161" s="75" t="s">
        <v>2673</v>
      </c>
      <c r="D161" s="52" t="s">
        <v>2674</v>
      </c>
      <c r="E161" s="75" t="s">
        <v>2688</v>
      </c>
      <c r="F161" s="52" t="s">
        <v>2689</v>
      </c>
      <c r="G161" s="52">
        <v>360</v>
      </c>
      <c r="H161" s="128"/>
      <c r="I161" s="128"/>
      <c r="J161" s="128">
        <v>761201797</v>
      </c>
      <c r="K161" s="128">
        <v>743776552</v>
      </c>
      <c r="L161" s="131">
        <v>128</v>
      </c>
      <c r="M161" s="130">
        <v>743776525</v>
      </c>
      <c r="N161" s="130">
        <v>213162218</v>
      </c>
      <c r="O161" s="131" t="s">
        <v>2690</v>
      </c>
    </row>
    <row r="162" spans="1:15" ht="50.25" customHeight="1" x14ac:dyDescent="0.3">
      <c r="A162" s="52">
        <v>71</v>
      </c>
      <c r="B162" s="52" t="s">
        <v>2681</v>
      </c>
      <c r="C162" s="75" t="s">
        <v>2673</v>
      </c>
      <c r="D162" s="52" t="s">
        <v>2674</v>
      </c>
      <c r="E162" s="75" t="s">
        <v>2691</v>
      </c>
      <c r="F162" s="52" t="s">
        <v>2692</v>
      </c>
      <c r="G162" s="52">
        <v>12</v>
      </c>
      <c r="H162" s="128"/>
      <c r="I162" s="128"/>
      <c r="J162" s="128">
        <v>0</v>
      </c>
      <c r="K162" s="128"/>
      <c r="L162" s="131"/>
      <c r="M162" s="131"/>
      <c r="N162" s="131"/>
      <c r="O162" s="131"/>
    </row>
    <row r="163" spans="1:15" ht="50.25" customHeight="1" x14ac:dyDescent="0.3">
      <c r="A163" s="52">
        <v>71</v>
      </c>
      <c r="B163" s="52" t="s">
        <v>2681</v>
      </c>
      <c r="C163" s="75" t="s">
        <v>2673</v>
      </c>
      <c r="D163" s="52" t="s">
        <v>2674</v>
      </c>
      <c r="E163" s="75" t="s">
        <v>2693</v>
      </c>
      <c r="F163" s="52" t="s">
        <v>2694</v>
      </c>
      <c r="G163" s="52">
        <v>12</v>
      </c>
      <c r="H163" s="128"/>
      <c r="I163" s="128"/>
      <c r="J163" s="128"/>
      <c r="K163" s="128"/>
      <c r="L163" s="131">
        <v>0</v>
      </c>
      <c r="M163" s="130">
        <v>0</v>
      </c>
      <c r="N163" s="130">
        <v>0</v>
      </c>
      <c r="O163" s="131" t="s">
        <v>2695</v>
      </c>
    </row>
    <row r="164" spans="1:15" ht="50.25" customHeight="1" x14ac:dyDescent="0.3">
      <c r="A164" s="52">
        <v>71</v>
      </c>
      <c r="B164" s="52" t="s">
        <v>2681</v>
      </c>
      <c r="C164" s="75" t="s">
        <v>2673</v>
      </c>
      <c r="D164" s="52" t="s">
        <v>2674</v>
      </c>
      <c r="E164" s="75" t="s">
        <v>2693</v>
      </c>
      <c r="F164" s="52" t="s">
        <v>2694</v>
      </c>
      <c r="G164" s="52">
        <v>50</v>
      </c>
      <c r="H164" s="128"/>
      <c r="I164" s="128"/>
      <c r="J164" s="128">
        <v>440381710</v>
      </c>
      <c r="K164" s="128">
        <v>440102520</v>
      </c>
      <c r="L164" s="131">
        <v>0</v>
      </c>
      <c r="M164" s="130">
        <v>440102520</v>
      </c>
      <c r="N164" s="130">
        <v>0</v>
      </c>
      <c r="O164" s="131" t="s">
        <v>2695</v>
      </c>
    </row>
    <row r="165" spans="1:15" ht="50.25" customHeight="1" x14ac:dyDescent="0.3">
      <c r="A165" s="52">
        <v>71</v>
      </c>
      <c r="B165" s="52" t="s">
        <v>2681</v>
      </c>
      <c r="C165" s="75" t="s">
        <v>2673</v>
      </c>
      <c r="D165" s="52" t="s">
        <v>2674</v>
      </c>
      <c r="E165" s="75" t="s">
        <v>2696</v>
      </c>
      <c r="F165" s="52" t="s">
        <v>2697</v>
      </c>
      <c r="G165" s="52">
        <v>12</v>
      </c>
      <c r="H165" s="128"/>
      <c r="I165" s="128"/>
      <c r="J165" s="128">
        <v>55000000</v>
      </c>
      <c r="K165" s="128">
        <v>26965725</v>
      </c>
      <c r="L165" s="131">
        <v>1</v>
      </c>
      <c r="M165" s="130">
        <v>26965725</v>
      </c>
      <c r="N165" s="130">
        <v>0</v>
      </c>
      <c r="O165" s="131" t="s">
        <v>2698</v>
      </c>
    </row>
    <row r="166" spans="1:15" ht="50.25" customHeight="1" x14ac:dyDescent="0.3">
      <c r="A166" s="52">
        <v>71</v>
      </c>
      <c r="B166" s="52" t="s">
        <v>2681</v>
      </c>
      <c r="C166" s="75" t="s">
        <v>2673</v>
      </c>
      <c r="D166" s="52" t="s">
        <v>2674</v>
      </c>
      <c r="E166" s="75" t="s">
        <v>2678</v>
      </c>
      <c r="F166" s="52" t="s">
        <v>2699</v>
      </c>
      <c r="G166" s="52">
        <v>464</v>
      </c>
      <c r="H166" s="128"/>
      <c r="I166" s="128"/>
      <c r="J166" s="128">
        <v>2160000000</v>
      </c>
      <c r="K166" s="128">
        <v>134035501</v>
      </c>
      <c r="L166" s="131">
        <v>116</v>
      </c>
      <c r="M166" s="130">
        <v>661355711</v>
      </c>
      <c r="N166" s="130">
        <v>69870876</v>
      </c>
      <c r="O166" s="131" t="s">
        <v>2680</v>
      </c>
    </row>
    <row r="167" spans="1:15" ht="50.25" customHeight="1" x14ac:dyDescent="0.3">
      <c r="A167" s="52">
        <v>71</v>
      </c>
      <c r="B167" s="52" t="s">
        <v>2681</v>
      </c>
      <c r="C167" s="75" t="s">
        <v>2673</v>
      </c>
      <c r="D167" s="52" t="s">
        <v>2674</v>
      </c>
      <c r="E167" s="75" t="s">
        <v>2700</v>
      </c>
      <c r="F167" s="52" t="s">
        <v>2701</v>
      </c>
      <c r="G167" s="52">
        <v>12</v>
      </c>
      <c r="H167" s="128"/>
      <c r="I167" s="128"/>
      <c r="J167" s="128">
        <v>500000000</v>
      </c>
      <c r="K167" s="128">
        <v>500000000</v>
      </c>
      <c r="L167" s="131">
        <v>0</v>
      </c>
      <c r="M167" s="130">
        <v>0</v>
      </c>
      <c r="N167" s="130">
        <v>0</v>
      </c>
      <c r="O167" s="131" t="s">
        <v>2509</v>
      </c>
    </row>
    <row r="168" spans="1:15" s="125" customFormat="1" ht="14.4" x14ac:dyDescent="0.3">
      <c r="A168" s="125">
        <v>72</v>
      </c>
      <c r="B168" s="125" t="s">
        <v>2702</v>
      </c>
      <c r="C168" s="125" t="s">
        <v>1788</v>
      </c>
      <c r="D168" s="125" t="s">
        <v>2703</v>
      </c>
      <c r="E168" s="125" t="s">
        <v>20</v>
      </c>
      <c r="F168" s="125" t="s">
        <v>21</v>
      </c>
      <c r="G168" s="125" t="s">
        <v>20</v>
      </c>
      <c r="H168" s="126">
        <v>556194614</v>
      </c>
      <c r="I168" s="126">
        <v>254629680</v>
      </c>
      <c r="J168" s="126"/>
      <c r="K168" s="126"/>
      <c r="N168" s="127"/>
    </row>
    <row r="169" spans="1:15" ht="50.25" customHeight="1" x14ac:dyDescent="0.3">
      <c r="A169" s="52">
        <v>72</v>
      </c>
      <c r="B169" s="52" t="s">
        <v>2702</v>
      </c>
      <c r="C169" s="75" t="s">
        <v>1788</v>
      </c>
      <c r="D169" s="52" t="s">
        <v>2703</v>
      </c>
      <c r="E169" s="75" t="s">
        <v>2704</v>
      </c>
      <c r="F169" s="52" t="s">
        <v>2705</v>
      </c>
      <c r="G169" s="52">
        <v>7</v>
      </c>
      <c r="H169" s="128"/>
      <c r="I169" s="128"/>
      <c r="J169" s="128">
        <v>230000000</v>
      </c>
      <c r="K169" s="128">
        <v>140000000</v>
      </c>
      <c r="L169" s="131">
        <v>0</v>
      </c>
      <c r="M169" s="130">
        <v>141348708</v>
      </c>
      <c r="N169" s="130">
        <v>0</v>
      </c>
      <c r="O169" s="131" t="s">
        <v>2706</v>
      </c>
    </row>
    <row r="170" spans="1:15" s="75" customFormat="1" ht="50.25" customHeight="1" x14ac:dyDescent="0.3">
      <c r="A170" s="52">
        <v>72</v>
      </c>
      <c r="B170" s="52" t="s">
        <v>2702</v>
      </c>
      <c r="C170" s="75" t="s">
        <v>1788</v>
      </c>
      <c r="D170" s="52" t="s">
        <v>2703</v>
      </c>
      <c r="E170" s="75" t="s">
        <v>2707</v>
      </c>
      <c r="F170" s="52" t="s">
        <v>2708</v>
      </c>
      <c r="G170" s="52">
        <v>12</v>
      </c>
      <c r="H170" s="128"/>
      <c r="I170" s="128"/>
      <c r="J170" s="128">
        <v>326194614</v>
      </c>
      <c r="K170" s="128">
        <v>209717630</v>
      </c>
      <c r="L170" s="131">
        <v>28</v>
      </c>
      <c r="M170" s="130">
        <v>260701030</v>
      </c>
      <c r="N170" s="130">
        <v>24583356</v>
      </c>
      <c r="O170" s="131" t="s">
        <v>2709</v>
      </c>
    </row>
    <row r="171" spans="1:15" ht="50.25" customHeight="1" x14ac:dyDescent="0.3">
      <c r="A171" s="52">
        <v>72</v>
      </c>
      <c r="B171" s="52" t="s">
        <v>2702</v>
      </c>
      <c r="C171" s="75" t="s">
        <v>1788</v>
      </c>
      <c r="D171" s="52" t="s">
        <v>2703</v>
      </c>
      <c r="E171" s="75" t="s">
        <v>2710</v>
      </c>
      <c r="F171" s="52" t="s">
        <v>2711</v>
      </c>
      <c r="G171" s="52">
        <v>12</v>
      </c>
      <c r="H171" s="128"/>
      <c r="I171" s="128"/>
      <c r="J171" s="128">
        <v>0</v>
      </c>
      <c r="K171" s="128"/>
      <c r="L171" s="131"/>
      <c r="M171" s="131"/>
      <c r="N171" s="131"/>
      <c r="O171" s="131"/>
    </row>
    <row r="172" spans="1:15" s="125" customFormat="1" ht="14.4" x14ac:dyDescent="0.3">
      <c r="A172" s="125">
        <v>72</v>
      </c>
      <c r="B172" s="125" t="s">
        <v>2712</v>
      </c>
      <c r="C172" s="125" t="s">
        <v>2713</v>
      </c>
      <c r="D172" s="125" t="s">
        <v>2714</v>
      </c>
      <c r="E172" s="125" t="s">
        <v>20</v>
      </c>
      <c r="F172" s="125" t="s">
        <v>21</v>
      </c>
      <c r="G172" s="125" t="s">
        <v>20</v>
      </c>
      <c r="H172" s="126">
        <v>544297292</v>
      </c>
      <c r="I172" s="126">
        <v>426871311</v>
      </c>
      <c r="J172" s="126"/>
      <c r="K172" s="126"/>
      <c r="L172" s="134" t="s">
        <v>77</v>
      </c>
      <c r="M172" s="134" t="s">
        <v>77</v>
      </c>
      <c r="N172" s="134" t="s">
        <v>77</v>
      </c>
      <c r="O172" s="134" t="s">
        <v>77</v>
      </c>
    </row>
    <row r="173" spans="1:15" ht="50.25" customHeight="1" x14ac:dyDescent="0.3">
      <c r="A173" s="52">
        <v>72</v>
      </c>
      <c r="B173" s="52" t="s">
        <v>2712</v>
      </c>
      <c r="C173" s="75" t="s">
        <v>2713</v>
      </c>
      <c r="D173" s="52" t="s">
        <v>2714</v>
      </c>
      <c r="E173" s="75" t="s">
        <v>2715</v>
      </c>
      <c r="F173" s="52" t="s">
        <v>2716</v>
      </c>
      <c r="G173" s="52">
        <v>6</v>
      </c>
      <c r="H173" s="128"/>
      <c r="I173" s="128"/>
      <c r="J173" s="128">
        <v>200000000</v>
      </c>
      <c r="K173" s="128">
        <v>174108240</v>
      </c>
      <c r="L173" s="131">
        <v>0</v>
      </c>
      <c r="M173" s="130">
        <v>94232472</v>
      </c>
      <c r="N173" s="130">
        <v>0</v>
      </c>
      <c r="O173" s="131" t="s">
        <v>2706</v>
      </c>
    </row>
    <row r="174" spans="1:15" ht="50.25" customHeight="1" x14ac:dyDescent="0.3">
      <c r="A174" s="52">
        <v>72</v>
      </c>
      <c r="B174" s="52" t="s">
        <v>2712</v>
      </c>
      <c r="C174" s="75" t="s">
        <v>2713</v>
      </c>
      <c r="D174" s="52" t="s">
        <v>2714</v>
      </c>
      <c r="E174" s="75" t="s">
        <v>2717</v>
      </c>
      <c r="F174" s="52" t="s">
        <v>2718</v>
      </c>
      <c r="G174" s="52">
        <v>12</v>
      </c>
      <c r="H174" s="128"/>
      <c r="I174" s="128"/>
      <c r="J174" s="128">
        <v>344297292</v>
      </c>
      <c r="K174" s="128">
        <v>262904115</v>
      </c>
      <c r="L174" s="131">
        <v>15</v>
      </c>
      <c r="M174" s="130">
        <v>185218781</v>
      </c>
      <c r="N174" s="130">
        <v>3824078</v>
      </c>
      <c r="O174" s="131" t="s">
        <v>2719</v>
      </c>
    </row>
    <row r="175" spans="1:15" s="125" customFormat="1" ht="14.4" x14ac:dyDescent="0.3">
      <c r="A175" s="125">
        <v>73</v>
      </c>
      <c r="B175" s="125" t="s">
        <v>2720</v>
      </c>
      <c r="C175" s="125" t="s">
        <v>2721</v>
      </c>
      <c r="D175" s="125" t="s">
        <v>2722</v>
      </c>
      <c r="E175" s="125" t="s">
        <v>20</v>
      </c>
      <c r="F175" s="125" t="s">
        <v>21</v>
      </c>
      <c r="G175" s="125" t="s">
        <v>20</v>
      </c>
      <c r="H175" s="126">
        <v>555380524</v>
      </c>
      <c r="I175" s="126">
        <v>106977481</v>
      </c>
      <c r="J175" s="126"/>
      <c r="K175" s="126"/>
      <c r="N175" s="127"/>
    </row>
    <row r="176" spans="1:15" ht="50.25" customHeight="1" x14ac:dyDescent="0.3">
      <c r="A176" s="52">
        <v>73</v>
      </c>
      <c r="B176" s="52" t="s">
        <v>2720</v>
      </c>
      <c r="C176" s="75" t="s">
        <v>2721</v>
      </c>
      <c r="D176" s="52" t="s">
        <v>2722</v>
      </c>
      <c r="E176" s="75" t="s">
        <v>2723</v>
      </c>
      <c r="F176" s="52" t="s">
        <v>2724</v>
      </c>
      <c r="G176" s="52">
        <v>12</v>
      </c>
      <c r="H176" s="128"/>
      <c r="I176" s="128"/>
      <c r="J176" s="128">
        <v>65238923</v>
      </c>
      <c r="K176" s="128">
        <v>40061765</v>
      </c>
      <c r="L176" s="131">
        <v>10</v>
      </c>
      <c r="M176" s="130">
        <v>40061765</v>
      </c>
      <c r="N176" s="130">
        <v>2913583</v>
      </c>
      <c r="O176" s="131" t="s">
        <v>2725</v>
      </c>
    </row>
    <row r="177" spans="1:15" ht="50.25" customHeight="1" x14ac:dyDescent="0.3">
      <c r="A177" s="52">
        <v>73</v>
      </c>
      <c r="B177" s="52" t="s">
        <v>2720</v>
      </c>
      <c r="C177" s="75" t="s">
        <v>2721</v>
      </c>
      <c r="D177" s="52" t="s">
        <v>2722</v>
      </c>
      <c r="E177" s="75" t="s">
        <v>2726</v>
      </c>
      <c r="F177" s="52" t="s">
        <v>2727</v>
      </c>
      <c r="G177" s="52">
        <v>1</v>
      </c>
      <c r="H177" s="128"/>
      <c r="I177" s="128"/>
      <c r="J177" s="128">
        <v>100000000</v>
      </c>
      <c r="K177" s="128"/>
      <c r="L177" s="131">
        <v>0</v>
      </c>
      <c r="M177" s="130">
        <v>0</v>
      </c>
      <c r="N177" s="130">
        <v>0</v>
      </c>
      <c r="O177" s="131" t="s">
        <v>2728</v>
      </c>
    </row>
    <row r="178" spans="1:15" ht="50.25" customHeight="1" x14ac:dyDescent="0.3">
      <c r="A178" s="52">
        <v>73</v>
      </c>
      <c r="B178" s="52" t="s">
        <v>2720</v>
      </c>
      <c r="C178" s="75" t="s">
        <v>2721</v>
      </c>
      <c r="D178" s="52" t="s">
        <v>2722</v>
      </c>
      <c r="E178" s="75" t="s">
        <v>2726</v>
      </c>
      <c r="F178" s="52" t="s">
        <v>2727</v>
      </c>
      <c r="G178" s="52">
        <v>12</v>
      </c>
      <c r="H178" s="128"/>
      <c r="I178" s="128"/>
      <c r="J178" s="128">
        <v>60000000</v>
      </c>
      <c r="K178" s="128"/>
      <c r="L178" s="131">
        <v>0</v>
      </c>
      <c r="M178" s="130">
        <v>0</v>
      </c>
      <c r="N178" s="130">
        <v>0</v>
      </c>
      <c r="O178" s="131" t="s">
        <v>2728</v>
      </c>
    </row>
    <row r="179" spans="1:15" ht="50.25" customHeight="1" x14ac:dyDescent="0.3">
      <c r="A179" s="52">
        <v>73</v>
      </c>
      <c r="B179" s="52" t="s">
        <v>2720</v>
      </c>
      <c r="C179" s="75" t="s">
        <v>2721</v>
      </c>
      <c r="D179" s="52" t="s">
        <v>2722</v>
      </c>
      <c r="E179" s="75" t="s">
        <v>2729</v>
      </c>
      <c r="F179" s="52" t="s">
        <v>2730</v>
      </c>
      <c r="G179" s="52">
        <v>14</v>
      </c>
      <c r="H179" s="128"/>
      <c r="I179" s="128"/>
      <c r="J179" s="128">
        <v>330141601</v>
      </c>
      <c r="K179" s="128">
        <v>66915716</v>
      </c>
      <c r="L179" s="131">
        <v>4</v>
      </c>
      <c r="M179" s="130">
        <v>66915716</v>
      </c>
      <c r="N179" s="130">
        <v>3505109</v>
      </c>
      <c r="O179" s="131" t="s">
        <v>2731</v>
      </c>
    </row>
    <row r="180" spans="1:15" s="125" customFormat="1" ht="14.4" x14ac:dyDescent="0.3">
      <c r="A180" s="125">
        <v>116</v>
      </c>
      <c r="B180" s="125" t="s">
        <v>2732</v>
      </c>
      <c r="C180" s="125" t="s">
        <v>2733</v>
      </c>
      <c r="D180" s="125" t="s">
        <v>2734</v>
      </c>
      <c r="E180" s="125" t="s">
        <v>20</v>
      </c>
      <c r="F180" s="125" t="s">
        <v>21</v>
      </c>
      <c r="G180" s="125" t="s">
        <v>20</v>
      </c>
      <c r="H180" s="126">
        <v>1315409304</v>
      </c>
      <c r="I180" s="126">
        <v>293035855</v>
      </c>
      <c r="J180" s="126"/>
      <c r="K180" s="126"/>
      <c r="L180" s="134" t="s">
        <v>77</v>
      </c>
      <c r="M180" s="134" t="s">
        <v>77</v>
      </c>
      <c r="N180" s="134" t="s">
        <v>77</v>
      </c>
      <c r="O180" s="134" t="s">
        <v>77</v>
      </c>
    </row>
    <row r="181" spans="1:15" ht="50.25" customHeight="1" x14ac:dyDescent="0.3">
      <c r="A181" s="52">
        <v>116</v>
      </c>
      <c r="B181" s="52" t="s">
        <v>2732</v>
      </c>
      <c r="C181" s="75" t="s">
        <v>2733</v>
      </c>
      <c r="D181" s="52" t="s">
        <v>2734</v>
      </c>
      <c r="E181" s="75" t="s">
        <v>2735</v>
      </c>
      <c r="F181" s="52" t="s">
        <v>2736</v>
      </c>
      <c r="G181" s="52">
        <v>100</v>
      </c>
      <c r="H181" s="128"/>
      <c r="I181" s="128"/>
      <c r="J181" s="128">
        <v>251001474</v>
      </c>
      <c r="K181" s="128">
        <v>88050653</v>
      </c>
      <c r="L181" s="131">
        <v>34</v>
      </c>
      <c r="M181" s="130">
        <v>142680333</v>
      </c>
      <c r="N181" s="130">
        <v>5462968</v>
      </c>
      <c r="O181" s="131" t="s">
        <v>2737</v>
      </c>
    </row>
    <row r="182" spans="1:15" ht="50.25" customHeight="1" x14ac:dyDescent="0.3">
      <c r="A182" s="52">
        <v>116</v>
      </c>
      <c r="B182" s="52" t="s">
        <v>2732</v>
      </c>
      <c r="C182" s="75" t="s">
        <v>2733</v>
      </c>
      <c r="D182" s="52" t="s">
        <v>2734</v>
      </c>
      <c r="E182" s="75" t="s">
        <v>2738</v>
      </c>
      <c r="F182" s="52" t="s">
        <v>2739</v>
      </c>
      <c r="G182" s="52">
        <v>12</v>
      </c>
      <c r="H182" s="128"/>
      <c r="I182" s="128"/>
      <c r="J182" s="128">
        <v>65238923</v>
      </c>
      <c r="K182" s="128">
        <v>54629680</v>
      </c>
      <c r="L182" s="131">
        <v>34</v>
      </c>
      <c r="M182" s="130">
        <v>54629680</v>
      </c>
      <c r="N182" s="130">
        <v>17299399</v>
      </c>
      <c r="O182" s="131" t="s">
        <v>2740</v>
      </c>
    </row>
    <row r="183" spans="1:15" ht="50.25" customHeight="1" x14ac:dyDescent="0.3">
      <c r="A183" s="52">
        <v>116</v>
      </c>
      <c r="B183" s="52" t="s">
        <v>2732</v>
      </c>
      <c r="C183" s="75" t="s">
        <v>2733</v>
      </c>
      <c r="D183" s="52" t="s">
        <v>2734</v>
      </c>
      <c r="E183" s="75" t="s">
        <v>2741</v>
      </c>
      <c r="F183" s="52" t="s">
        <v>2742</v>
      </c>
      <c r="G183" s="52">
        <v>12</v>
      </c>
      <c r="H183" s="128"/>
      <c r="I183" s="128"/>
      <c r="J183" s="128">
        <v>665238923</v>
      </c>
      <c r="K183" s="128">
        <v>661120674</v>
      </c>
      <c r="L183" s="131">
        <v>68</v>
      </c>
      <c r="M183" s="130">
        <v>95725842</v>
      </c>
      <c r="N183" s="130">
        <v>27030213</v>
      </c>
      <c r="O183" s="131" t="s">
        <v>2743</v>
      </c>
    </row>
    <row r="184" spans="1:15" ht="50.25" customHeight="1" x14ac:dyDescent="0.3">
      <c r="A184" s="52">
        <v>116</v>
      </c>
      <c r="B184" s="52" t="s">
        <v>2732</v>
      </c>
      <c r="C184" s="75" t="s">
        <v>2733</v>
      </c>
      <c r="D184" s="52" t="s">
        <v>2734</v>
      </c>
      <c r="E184" s="75" t="s">
        <v>2744</v>
      </c>
      <c r="F184" s="52" t="s">
        <v>2745</v>
      </c>
      <c r="G184" s="52">
        <v>57</v>
      </c>
      <c r="H184" s="128"/>
      <c r="I184" s="128"/>
      <c r="J184" s="128">
        <v>376929984</v>
      </c>
      <c r="K184" s="128">
        <v>93765366</v>
      </c>
      <c r="L184" s="131">
        <v>0</v>
      </c>
      <c r="M184" s="130">
        <v>0</v>
      </c>
      <c r="N184" s="130">
        <v>0</v>
      </c>
      <c r="O184" s="131" t="s">
        <v>2509</v>
      </c>
    </row>
    <row r="185" spans="1:15" s="125" customFormat="1" ht="14.4" x14ac:dyDescent="0.3">
      <c r="A185" s="125">
        <v>128</v>
      </c>
      <c r="B185" s="125" t="s">
        <v>2746</v>
      </c>
      <c r="C185" s="125" t="s">
        <v>2747</v>
      </c>
      <c r="D185" s="125" t="s">
        <v>2748</v>
      </c>
      <c r="E185" s="125" t="s">
        <v>20</v>
      </c>
      <c r="F185" s="125" t="s">
        <v>21</v>
      </c>
      <c r="G185" s="125" t="s">
        <v>20</v>
      </c>
      <c r="H185" s="126">
        <v>1281822653</v>
      </c>
      <c r="I185" s="126">
        <v>571045988</v>
      </c>
      <c r="J185" s="126"/>
      <c r="K185" s="126"/>
      <c r="N185" s="127"/>
    </row>
    <row r="186" spans="1:15" ht="50.25" customHeight="1" x14ac:dyDescent="0.3">
      <c r="A186" s="52">
        <v>128</v>
      </c>
      <c r="B186" s="52" t="s">
        <v>2746</v>
      </c>
      <c r="C186" s="75" t="s">
        <v>2747</v>
      </c>
      <c r="D186" s="52" t="s">
        <v>2748</v>
      </c>
      <c r="E186" s="75" t="s">
        <v>2749</v>
      </c>
      <c r="F186" s="52" t="s">
        <v>2750</v>
      </c>
      <c r="G186" s="52">
        <v>120</v>
      </c>
      <c r="H186" s="128"/>
      <c r="I186" s="128"/>
      <c r="J186" s="128">
        <v>130477846</v>
      </c>
      <c r="K186" s="128">
        <v>91049467</v>
      </c>
      <c r="L186" s="131">
        <v>60</v>
      </c>
      <c r="M186" s="130">
        <v>91049467</v>
      </c>
      <c r="N186" s="130">
        <v>16571003</v>
      </c>
      <c r="O186" s="131" t="s">
        <v>2751</v>
      </c>
    </row>
    <row r="187" spans="1:15" ht="50.25" customHeight="1" x14ac:dyDescent="0.3">
      <c r="A187" s="52">
        <v>128</v>
      </c>
      <c r="B187" s="52" t="s">
        <v>2746</v>
      </c>
      <c r="C187" s="75" t="s">
        <v>2747</v>
      </c>
      <c r="D187" s="52" t="s">
        <v>2748</v>
      </c>
      <c r="E187" s="75" t="s">
        <v>2752</v>
      </c>
      <c r="F187" s="52" t="s">
        <v>2753</v>
      </c>
      <c r="G187" s="52">
        <v>20</v>
      </c>
      <c r="H187" s="128"/>
      <c r="I187" s="128"/>
      <c r="J187" s="128">
        <v>150000000</v>
      </c>
      <c r="K187" s="128">
        <v>141348708</v>
      </c>
      <c r="L187" s="131">
        <v>0</v>
      </c>
      <c r="M187" s="130">
        <v>0</v>
      </c>
      <c r="N187" s="130">
        <v>0</v>
      </c>
      <c r="O187" s="131" t="s">
        <v>2509</v>
      </c>
    </row>
    <row r="188" spans="1:15" ht="50.25" customHeight="1" x14ac:dyDescent="0.3">
      <c r="A188" s="52">
        <v>128</v>
      </c>
      <c r="B188" s="52" t="s">
        <v>2746</v>
      </c>
      <c r="C188" s="75" t="s">
        <v>2747</v>
      </c>
      <c r="D188" s="52" t="s">
        <v>2748</v>
      </c>
      <c r="E188" s="75" t="s">
        <v>2754</v>
      </c>
      <c r="F188" s="52" t="s">
        <v>2755</v>
      </c>
      <c r="G188" s="52">
        <v>12</v>
      </c>
      <c r="H188" s="128"/>
      <c r="I188" s="128"/>
      <c r="J188" s="128">
        <v>0</v>
      </c>
      <c r="K188" s="128"/>
      <c r="L188" s="131"/>
      <c r="M188" s="131"/>
      <c r="N188" s="131"/>
      <c r="O188" s="131"/>
    </row>
    <row r="189" spans="1:15" ht="50.25" customHeight="1" x14ac:dyDescent="0.3">
      <c r="A189" s="52">
        <v>128</v>
      </c>
      <c r="B189" s="52" t="s">
        <v>2746</v>
      </c>
      <c r="C189" s="75" t="s">
        <v>2747</v>
      </c>
      <c r="D189" s="52" t="s">
        <v>2748</v>
      </c>
      <c r="E189" s="75" t="s">
        <v>2756</v>
      </c>
      <c r="F189" s="52" t="s">
        <v>2757</v>
      </c>
      <c r="G189" s="52">
        <v>12</v>
      </c>
      <c r="H189" s="128"/>
      <c r="I189" s="128"/>
      <c r="J189" s="128">
        <v>214277039</v>
      </c>
      <c r="K189" s="128">
        <v>203206142</v>
      </c>
      <c r="L189" s="131">
        <v>135</v>
      </c>
      <c r="M189" s="130">
        <v>203206142</v>
      </c>
      <c r="N189" s="130">
        <v>39125771</v>
      </c>
      <c r="O189" s="131" t="s">
        <v>2758</v>
      </c>
    </row>
    <row r="190" spans="1:15" ht="50.25" customHeight="1" x14ac:dyDescent="0.3">
      <c r="A190" s="52">
        <v>128</v>
      </c>
      <c r="B190" s="52" t="s">
        <v>2746</v>
      </c>
      <c r="C190" s="75" t="s">
        <v>2747</v>
      </c>
      <c r="D190" s="52" t="s">
        <v>2748</v>
      </c>
      <c r="E190" s="75" t="s">
        <v>2759</v>
      </c>
      <c r="F190" s="52" t="s">
        <v>2760</v>
      </c>
      <c r="G190" s="52">
        <v>200</v>
      </c>
      <c r="H190" s="128"/>
      <c r="I190" s="128"/>
      <c r="J190" s="128">
        <v>337067768</v>
      </c>
      <c r="K190" s="128">
        <v>306836603</v>
      </c>
      <c r="L190" s="131">
        <v>40</v>
      </c>
      <c r="M190" s="130">
        <v>276790379</v>
      </c>
      <c r="N190" s="130">
        <v>54629680</v>
      </c>
      <c r="O190" s="131" t="s">
        <v>2761</v>
      </c>
    </row>
    <row r="191" spans="1:15" ht="50.25" customHeight="1" x14ac:dyDescent="0.3">
      <c r="A191" s="52">
        <v>128</v>
      </c>
      <c r="B191" s="52" t="s">
        <v>2746</v>
      </c>
      <c r="C191" s="75" t="s">
        <v>2747</v>
      </c>
      <c r="D191" s="52" t="s">
        <v>2748</v>
      </c>
      <c r="E191" s="75" t="s">
        <v>2762</v>
      </c>
      <c r="F191" s="52" t="s">
        <v>2763</v>
      </c>
      <c r="G191" s="52">
        <v>20</v>
      </c>
      <c r="H191" s="128"/>
      <c r="I191" s="128"/>
      <c r="J191" s="128">
        <v>450000000</v>
      </c>
      <c r="K191" s="128">
        <v>439751536</v>
      </c>
      <c r="L191" s="131">
        <v>0</v>
      </c>
      <c r="M191" s="130">
        <v>0</v>
      </c>
      <c r="N191" s="130">
        <v>0</v>
      </c>
      <c r="O191" s="131" t="s">
        <v>2764</v>
      </c>
    </row>
    <row r="192" spans="1:15" s="125" customFormat="1" ht="14.4" x14ac:dyDescent="0.3">
      <c r="A192" s="125">
        <v>129</v>
      </c>
      <c r="B192" s="125" t="s">
        <v>2765</v>
      </c>
      <c r="C192" s="125" t="s">
        <v>2766</v>
      </c>
      <c r="D192" s="125" t="s">
        <v>2767</v>
      </c>
      <c r="E192" s="125" t="s">
        <v>20</v>
      </c>
      <c r="F192" s="125" t="s">
        <v>21</v>
      </c>
      <c r="G192" s="125" t="s">
        <v>20</v>
      </c>
      <c r="H192" s="126">
        <v>130477846</v>
      </c>
      <c r="I192" s="126">
        <v>98333424</v>
      </c>
      <c r="J192" s="126"/>
      <c r="K192" s="126"/>
      <c r="L192" s="134" t="s">
        <v>77</v>
      </c>
      <c r="M192" s="134" t="s">
        <v>77</v>
      </c>
      <c r="N192" s="134" t="s">
        <v>77</v>
      </c>
      <c r="O192" s="134" t="s">
        <v>77</v>
      </c>
    </row>
    <row r="193" spans="1:15" ht="50.25" customHeight="1" x14ac:dyDescent="0.3">
      <c r="A193" s="52">
        <v>129</v>
      </c>
      <c r="B193" s="52" t="s">
        <v>2765</v>
      </c>
      <c r="C193" s="75" t="s">
        <v>2766</v>
      </c>
      <c r="D193" s="52" t="s">
        <v>2767</v>
      </c>
      <c r="E193" s="75" t="s">
        <v>2768</v>
      </c>
      <c r="F193" s="52" t="s">
        <v>2769</v>
      </c>
      <c r="G193" s="52">
        <v>120</v>
      </c>
      <c r="H193" s="128"/>
      <c r="I193" s="128"/>
      <c r="J193" s="128">
        <v>130477846</v>
      </c>
      <c r="K193" s="128">
        <v>98333424</v>
      </c>
      <c r="L193" s="131">
        <v>60</v>
      </c>
      <c r="M193" s="130">
        <v>98333424</v>
      </c>
      <c r="N193" s="130">
        <v>23854961</v>
      </c>
      <c r="O193" s="131" t="s">
        <v>2770</v>
      </c>
    </row>
    <row r="194" spans="1:15" s="125" customFormat="1" ht="14.4" x14ac:dyDescent="0.3">
      <c r="A194" s="125">
        <v>140</v>
      </c>
      <c r="B194" s="125" t="s">
        <v>2702</v>
      </c>
      <c r="C194" s="125" t="s">
        <v>1788</v>
      </c>
      <c r="D194" s="125" t="s">
        <v>2703</v>
      </c>
      <c r="E194" s="125" t="s">
        <v>20</v>
      </c>
      <c r="F194" s="125" t="s">
        <v>21</v>
      </c>
      <c r="G194" s="125" t="s">
        <v>20</v>
      </c>
      <c r="H194" s="126">
        <v>420955691</v>
      </c>
      <c r="I194" s="126">
        <v>386017512</v>
      </c>
      <c r="J194" s="126"/>
      <c r="K194" s="126"/>
      <c r="N194" s="127"/>
    </row>
    <row r="195" spans="1:15" ht="50.25" customHeight="1" x14ac:dyDescent="0.3">
      <c r="A195" s="52">
        <v>140</v>
      </c>
      <c r="B195" s="52" t="s">
        <v>2702</v>
      </c>
      <c r="C195" s="75" t="s">
        <v>1788</v>
      </c>
      <c r="D195" s="52" t="s">
        <v>2703</v>
      </c>
      <c r="E195" s="75" t="s">
        <v>2710</v>
      </c>
      <c r="F195" s="52" t="s">
        <v>2711</v>
      </c>
      <c r="G195" s="52">
        <v>12</v>
      </c>
      <c r="H195" s="128"/>
      <c r="I195" s="128"/>
      <c r="J195" s="128">
        <v>260955691</v>
      </c>
      <c r="K195" s="128">
        <v>240370592</v>
      </c>
      <c r="L195" s="131">
        <v>32</v>
      </c>
      <c r="M195" s="130">
        <v>240370592</v>
      </c>
      <c r="N195" s="130">
        <v>61731538</v>
      </c>
      <c r="O195" s="131" t="s">
        <v>2771</v>
      </c>
    </row>
    <row r="196" spans="1:15" ht="50.25" customHeight="1" x14ac:dyDescent="0.3">
      <c r="A196" s="52">
        <v>140</v>
      </c>
      <c r="B196" s="52" t="s">
        <v>2702</v>
      </c>
      <c r="C196" s="75" t="s">
        <v>1788</v>
      </c>
      <c r="D196" s="52" t="s">
        <v>2703</v>
      </c>
      <c r="E196" s="75" t="s">
        <v>2772</v>
      </c>
      <c r="F196" s="52" t="s">
        <v>2773</v>
      </c>
      <c r="G196" s="52">
        <v>12</v>
      </c>
      <c r="H196" s="128"/>
      <c r="I196" s="128"/>
      <c r="J196" s="128">
        <v>0</v>
      </c>
      <c r="K196" s="128"/>
      <c r="L196" s="131"/>
      <c r="M196" s="131"/>
      <c r="N196" s="131"/>
      <c r="O196" s="131"/>
    </row>
    <row r="197" spans="1:15" ht="50.25" customHeight="1" x14ac:dyDescent="0.3">
      <c r="A197" s="52">
        <v>140</v>
      </c>
      <c r="B197" s="52" t="s">
        <v>2702</v>
      </c>
      <c r="C197" s="75" t="s">
        <v>1788</v>
      </c>
      <c r="D197" s="52" t="s">
        <v>2703</v>
      </c>
      <c r="E197" s="75" t="s">
        <v>2774</v>
      </c>
      <c r="F197" s="52" t="s">
        <v>2775</v>
      </c>
      <c r="G197" s="52">
        <v>20</v>
      </c>
      <c r="H197" s="128"/>
      <c r="I197" s="128"/>
      <c r="J197" s="128">
        <v>160000000</v>
      </c>
      <c r="K197" s="128">
        <v>157054120</v>
      </c>
      <c r="L197" s="131">
        <v>0</v>
      </c>
      <c r="M197" s="130">
        <v>0</v>
      </c>
      <c r="N197" s="130">
        <v>0</v>
      </c>
      <c r="O197" s="131" t="s">
        <v>2509</v>
      </c>
    </row>
    <row r="198" spans="1:15" ht="50.25" customHeight="1" x14ac:dyDescent="0.3">
      <c r="A198" s="52">
        <v>140</v>
      </c>
      <c r="B198" s="52" t="s">
        <v>2702</v>
      </c>
      <c r="C198" s="75" t="s">
        <v>1788</v>
      </c>
      <c r="D198" s="52" t="s">
        <v>2703</v>
      </c>
      <c r="E198" s="75" t="s">
        <v>2776</v>
      </c>
      <c r="F198" s="52" t="s">
        <v>2777</v>
      </c>
      <c r="G198" s="52">
        <v>12</v>
      </c>
      <c r="H198" s="128"/>
      <c r="I198" s="128"/>
      <c r="J198" s="128">
        <v>0</v>
      </c>
      <c r="K198" s="128"/>
      <c r="L198" s="131"/>
      <c r="M198" s="131"/>
      <c r="N198" s="131"/>
      <c r="O198" s="131"/>
    </row>
    <row r="199" spans="1:15" s="125" customFormat="1" ht="14.4" x14ac:dyDescent="0.3">
      <c r="A199" s="125">
        <v>140</v>
      </c>
      <c r="B199" s="125" t="s">
        <v>2778</v>
      </c>
      <c r="C199" s="125" t="s">
        <v>2779</v>
      </c>
      <c r="D199" s="125" t="s">
        <v>2780</v>
      </c>
      <c r="E199" s="125" t="s">
        <v>20</v>
      </c>
      <c r="F199" s="125" t="s">
        <v>21</v>
      </c>
      <c r="G199" s="125" t="s">
        <v>20</v>
      </c>
      <c r="H199" s="126">
        <v>173931971</v>
      </c>
      <c r="I199" s="126">
        <v>0</v>
      </c>
      <c r="J199" s="126"/>
      <c r="K199" s="126"/>
      <c r="L199" s="134" t="s">
        <v>77</v>
      </c>
      <c r="M199" s="134" t="s">
        <v>77</v>
      </c>
      <c r="N199" s="134" t="s">
        <v>77</v>
      </c>
      <c r="O199" s="134" t="s">
        <v>77</v>
      </c>
    </row>
    <row r="200" spans="1:15" ht="50.25" customHeight="1" x14ac:dyDescent="0.3">
      <c r="A200" s="52">
        <v>140</v>
      </c>
      <c r="B200" s="52" t="s">
        <v>2778</v>
      </c>
      <c r="C200" s="75" t="s">
        <v>2779</v>
      </c>
      <c r="D200" s="52" t="s">
        <v>2780</v>
      </c>
      <c r="E200" s="75" t="s">
        <v>2781</v>
      </c>
      <c r="F200" s="52" t="s">
        <v>2782</v>
      </c>
      <c r="G200" s="52">
        <v>0</v>
      </c>
      <c r="H200" s="128"/>
      <c r="I200" s="128"/>
      <c r="J200" s="128">
        <v>83341601</v>
      </c>
      <c r="K200" s="128">
        <v>75858440</v>
      </c>
      <c r="L200" s="131">
        <v>62</v>
      </c>
      <c r="M200" s="130">
        <v>75858440</v>
      </c>
      <c r="N200" s="130">
        <v>24021772</v>
      </c>
      <c r="O200" s="131" t="s">
        <v>2783</v>
      </c>
    </row>
    <row r="201" spans="1:15" ht="50.25" customHeight="1" x14ac:dyDescent="0.3">
      <c r="A201" s="52">
        <v>140</v>
      </c>
      <c r="B201" s="52" t="s">
        <v>2778</v>
      </c>
      <c r="C201" s="75" t="s">
        <v>2779</v>
      </c>
      <c r="D201" s="52" t="s">
        <v>2780</v>
      </c>
      <c r="E201" s="75" t="s">
        <v>2784</v>
      </c>
      <c r="F201" s="52" t="s">
        <v>2785</v>
      </c>
      <c r="G201" s="52">
        <v>12</v>
      </c>
      <c r="H201" s="128"/>
      <c r="I201" s="128"/>
      <c r="J201" s="128">
        <v>90590370</v>
      </c>
      <c r="K201" s="128">
        <v>69788480</v>
      </c>
      <c r="L201" s="131">
        <v>58</v>
      </c>
      <c r="M201" s="130">
        <v>69788480</v>
      </c>
      <c r="N201" s="130">
        <v>25589109</v>
      </c>
      <c r="O201" s="131" t="s">
        <v>2786</v>
      </c>
    </row>
    <row r="202" spans="1:15" s="125" customFormat="1" ht="14.4" x14ac:dyDescent="0.3">
      <c r="A202" s="125">
        <v>142</v>
      </c>
      <c r="B202" s="125" t="s">
        <v>2672</v>
      </c>
      <c r="C202" s="125" t="s">
        <v>2787</v>
      </c>
      <c r="D202" s="125" t="s">
        <v>2788</v>
      </c>
      <c r="E202" s="125" t="s">
        <v>20</v>
      </c>
      <c r="F202" s="125" t="s">
        <v>21</v>
      </c>
      <c r="G202" s="125" t="s">
        <v>20</v>
      </c>
      <c r="H202" s="126">
        <v>436489491</v>
      </c>
      <c r="I202" s="126">
        <v>197913783</v>
      </c>
      <c r="J202" s="126"/>
      <c r="K202" s="126"/>
      <c r="L202" s="134" t="s">
        <v>77</v>
      </c>
      <c r="M202" s="134" t="s">
        <v>77</v>
      </c>
      <c r="N202" s="134" t="s">
        <v>77</v>
      </c>
      <c r="O202" s="134" t="s">
        <v>77</v>
      </c>
    </row>
    <row r="203" spans="1:15" ht="50.25" customHeight="1" x14ac:dyDescent="0.3">
      <c r="A203" s="52">
        <v>142</v>
      </c>
      <c r="B203" s="52" t="s">
        <v>2672</v>
      </c>
      <c r="C203" s="75" t="s">
        <v>2787</v>
      </c>
      <c r="D203" s="52" t="s">
        <v>2788</v>
      </c>
      <c r="E203" s="75" t="s">
        <v>2789</v>
      </c>
      <c r="F203" s="52" t="s">
        <v>2790</v>
      </c>
      <c r="G203" s="52">
        <v>12</v>
      </c>
      <c r="H203" s="128"/>
      <c r="I203" s="128"/>
      <c r="J203" s="128">
        <v>236489491</v>
      </c>
      <c r="K203" s="128">
        <v>197913783</v>
      </c>
      <c r="L203" s="131">
        <v>40</v>
      </c>
      <c r="M203" s="130">
        <v>197913783</v>
      </c>
      <c r="N203" s="130">
        <v>53598500</v>
      </c>
      <c r="O203" s="131" t="s">
        <v>2791</v>
      </c>
    </row>
    <row r="204" spans="1:15" ht="50.25" customHeight="1" x14ac:dyDescent="0.3">
      <c r="A204" s="52">
        <v>142</v>
      </c>
      <c r="B204" s="52" t="s">
        <v>2672</v>
      </c>
      <c r="C204" s="75" t="s">
        <v>2787</v>
      </c>
      <c r="D204" s="52" t="s">
        <v>2788</v>
      </c>
      <c r="E204" s="75" t="s">
        <v>2792</v>
      </c>
      <c r="F204" s="52" t="s">
        <v>2793</v>
      </c>
      <c r="G204" s="52">
        <v>5</v>
      </c>
      <c r="H204" s="128"/>
      <c r="I204" s="128"/>
      <c r="J204" s="128">
        <v>200000000</v>
      </c>
      <c r="K204" s="128"/>
      <c r="L204" s="131">
        <v>2</v>
      </c>
      <c r="M204" s="130">
        <v>0</v>
      </c>
      <c r="N204" s="130">
        <v>0</v>
      </c>
      <c r="O204" s="131" t="s">
        <v>2794</v>
      </c>
    </row>
    <row r="205" spans="1:15" ht="50.25" customHeight="1" x14ac:dyDescent="0.3">
      <c r="A205" s="52">
        <v>142</v>
      </c>
      <c r="B205" s="52" t="s">
        <v>2672</v>
      </c>
      <c r="C205" s="75" t="s">
        <v>2787</v>
      </c>
      <c r="D205" s="52" t="s">
        <v>2788</v>
      </c>
      <c r="E205" s="75" t="s">
        <v>2792</v>
      </c>
      <c r="F205" s="52" t="s">
        <v>2793</v>
      </c>
      <c r="G205" s="52">
        <v>12</v>
      </c>
      <c r="H205" s="128"/>
      <c r="I205" s="128"/>
      <c r="J205" s="128">
        <v>200000000</v>
      </c>
      <c r="K205" s="128"/>
      <c r="L205" s="131">
        <v>2</v>
      </c>
      <c r="M205" s="130">
        <v>0</v>
      </c>
      <c r="N205" s="130">
        <v>0</v>
      </c>
      <c r="O205" s="131" t="s">
        <v>2794</v>
      </c>
    </row>
    <row r="206" spans="1:15" s="125" customFormat="1" ht="14.4" x14ac:dyDescent="0.3">
      <c r="A206" s="125">
        <v>143</v>
      </c>
      <c r="B206" s="125" t="s">
        <v>2795</v>
      </c>
      <c r="C206" s="125" t="s">
        <v>2796</v>
      </c>
      <c r="D206" s="125" t="s">
        <v>2797</v>
      </c>
      <c r="E206" s="125" t="s">
        <v>20</v>
      </c>
      <c r="F206" s="125" t="s">
        <v>21</v>
      </c>
      <c r="G206" s="125" t="s">
        <v>20</v>
      </c>
      <c r="H206" s="126">
        <v>419209384</v>
      </c>
      <c r="I206" s="126">
        <v>223140128</v>
      </c>
      <c r="J206" s="126"/>
      <c r="K206" s="126"/>
      <c r="N206" s="127"/>
    </row>
    <row r="207" spans="1:15" ht="50.25" customHeight="1" x14ac:dyDescent="0.3">
      <c r="A207" s="52">
        <v>143</v>
      </c>
      <c r="B207" s="52" t="s">
        <v>2795</v>
      </c>
      <c r="C207" s="75" t="s">
        <v>2796</v>
      </c>
      <c r="D207" s="52" t="s">
        <v>2797</v>
      </c>
      <c r="E207" s="75" t="s">
        <v>2798</v>
      </c>
      <c r="F207" s="52" t="s">
        <v>2799</v>
      </c>
      <c r="G207" s="52">
        <v>12</v>
      </c>
      <c r="H207" s="128"/>
      <c r="I207" s="128"/>
      <c r="J207" s="128">
        <v>0</v>
      </c>
      <c r="K207" s="128"/>
      <c r="L207" s="131">
        <v>0</v>
      </c>
      <c r="M207" s="130">
        <v>0</v>
      </c>
      <c r="N207" s="130">
        <v>0</v>
      </c>
      <c r="O207" s="131" t="s">
        <v>2800</v>
      </c>
    </row>
    <row r="208" spans="1:15" ht="50.25" customHeight="1" x14ac:dyDescent="0.3">
      <c r="A208" s="52">
        <v>143</v>
      </c>
      <c r="B208" s="52" t="s">
        <v>2795</v>
      </c>
      <c r="C208" s="75" t="s">
        <v>2796</v>
      </c>
      <c r="D208" s="52" t="s">
        <v>2797</v>
      </c>
      <c r="E208" s="75" t="s">
        <v>2798</v>
      </c>
      <c r="F208" s="52" t="s">
        <v>2799</v>
      </c>
      <c r="G208" s="52">
        <v>15</v>
      </c>
      <c r="H208" s="128"/>
      <c r="I208" s="128"/>
      <c r="J208" s="128">
        <v>180000000</v>
      </c>
      <c r="K208" s="128">
        <v>178398276</v>
      </c>
      <c r="L208" s="131">
        <v>0</v>
      </c>
      <c r="M208" s="130">
        <v>0</v>
      </c>
      <c r="N208" s="130">
        <v>0</v>
      </c>
      <c r="O208" s="131" t="s">
        <v>2800</v>
      </c>
    </row>
    <row r="209" spans="1:15" ht="50.25" customHeight="1" x14ac:dyDescent="0.3">
      <c r="A209" s="52">
        <v>143</v>
      </c>
      <c r="B209" s="52" t="s">
        <v>2795</v>
      </c>
      <c r="C209" s="75" t="s">
        <v>2796</v>
      </c>
      <c r="D209" s="52" t="s">
        <v>2797</v>
      </c>
      <c r="E209" s="75" t="s">
        <v>2801</v>
      </c>
      <c r="F209" s="52" t="s">
        <v>2802</v>
      </c>
      <c r="G209" s="52">
        <v>12</v>
      </c>
      <c r="H209" s="128"/>
      <c r="I209" s="128"/>
      <c r="J209" s="128">
        <v>119604692</v>
      </c>
      <c r="K209" s="128">
        <v>99000942</v>
      </c>
      <c r="L209" s="131">
        <v>10</v>
      </c>
      <c r="M209" s="130">
        <v>101975403</v>
      </c>
      <c r="N209" s="130">
        <v>25675950</v>
      </c>
      <c r="O209" s="131" t="s">
        <v>2803</v>
      </c>
    </row>
    <row r="210" spans="1:15" ht="50.25" customHeight="1" x14ac:dyDescent="0.3">
      <c r="A210" s="52">
        <v>143</v>
      </c>
      <c r="B210" s="52" t="s">
        <v>2795</v>
      </c>
      <c r="C210" s="75" t="s">
        <v>2796</v>
      </c>
      <c r="D210" s="52" t="s">
        <v>2797</v>
      </c>
      <c r="E210" s="75" t="s">
        <v>2801</v>
      </c>
      <c r="F210" s="52" t="s">
        <v>2802</v>
      </c>
      <c r="G210" s="52">
        <v>30</v>
      </c>
      <c r="H210" s="128"/>
      <c r="I210" s="128"/>
      <c r="J210" s="128">
        <v>0</v>
      </c>
      <c r="K210" s="128"/>
      <c r="L210" s="131">
        <v>10</v>
      </c>
      <c r="M210" s="130">
        <v>0</v>
      </c>
      <c r="N210" s="130">
        <v>0</v>
      </c>
      <c r="O210" s="131" t="s">
        <v>2803</v>
      </c>
    </row>
    <row r="211" spans="1:15" ht="50.25" customHeight="1" x14ac:dyDescent="0.3">
      <c r="A211" s="52">
        <v>143</v>
      </c>
      <c r="B211" s="52" t="s">
        <v>2795</v>
      </c>
      <c r="C211" s="75" t="s">
        <v>2796</v>
      </c>
      <c r="D211" s="52" t="s">
        <v>2797</v>
      </c>
      <c r="E211" s="75" t="s">
        <v>2804</v>
      </c>
      <c r="F211" s="52" t="s">
        <v>2805</v>
      </c>
      <c r="G211" s="52">
        <v>12</v>
      </c>
      <c r="H211" s="128"/>
      <c r="I211" s="128"/>
      <c r="J211" s="128">
        <v>0</v>
      </c>
      <c r="K211" s="128"/>
      <c r="L211" s="131">
        <v>60</v>
      </c>
      <c r="M211" s="130">
        <v>0</v>
      </c>
      <c r="N211" s="130">
        <v>0</v>
      </c>
      <c r="O211" s="131" t="s">
        <v>2806</v>
      </c>
    </row>
    <row r="212" spans="1:15" ht="50.25" customHeight="1" x14ac:dyDescent="0.3">
      <c r="A212" s="52">
        <v>143</v>
      </c>
      <c r="B212" s="52" t="s">
        <v>2795</v>
      </c>
      <c r="C212" s="75" t="s">
        <v>2796</v>
      </c>
      <c r="D212" s="52" t="s">
        <v>2797</v>
      </c>
      <c r="E212" s="75" t="s">
        <v>2804</v>
      </c>
      <c r="F212" s="52" t="s">
        <v>2805</v>
      </c>
      <c r="G212" s="52">
        <v>120</v>
      </c>
      <c r="H212" s="128"/>
      <c r="I212" s="128"/>
      <c r="J212" s="128">
        <v>129950024</v>
      </c>
      <c r="K212" s="128">
        <v>121164725</v>
      </c>
      <c r="L212" s="131">
        <v>60</v>
      </c>
      <c r="M212" s="130">
        <v>121164725</v>
      </c>
      <c r="N212" s="130">
        <v>2731483</v>
      </c>
      <c r="O212" s="131" t="s">
        <v>2806</v>
      </c>
    </row>
    <row r="213" spans="1:15" s="125" customFormat="1" ht="14.4" x14ac:dyDescent="0.3">
      <c r="A213" s="125">
        <v>164</v>
      </c>
      <c r="B213" s="125" t="s">
        <v>2702</v>
      </c>
      <c r="C213" s="125" t="s">
        <v>1788</v>
      </c>
      <c r="D213" s="125" t="s">
        <v>2703</v>
      </c>
      <c r="E213" s="125" t="s">
        <v>20</v>
      </c>
      <c r="F213" s="125" t="s">
        <v>21</v>
      </c>
      <c r="G213" s="125" t="s">
        <v>20</v>
      </c>
      <c r="H213" s="126">
        <v>548998430</v>
      </c>
      <c r="I213" s="126">
        <v>222726800</v>
      </c>
      <c r="J213" s="126"/>
      <c r="K213" s="126"/>
      <c r="L213" s="134" t="s">
        <v>77</v>
      </c>
      <c r="M213" s="134" t="s">
        <v>77</v>
      </c>
      <c r="N213" s="134" t="s">
        <v>77</v>
      </c>
      <c r="O213" s="134" t="s">
        <v>77</v>
      </c>
    </row>
    <row r="214" spans="1:15" ht="50.25" customHeight="1" x14ac:dyDescent="0.3">
      <c r="A214" s="52">
        <v>164</v>
      </c>
      <c r="B214" s="52" t="s">
        <v>2702</v>
      </c>
      <c r="C214" s="75" t="s">
        <v>1788</v>
      </c>
      <c r="D214" s="52" t="s">
        <v>2703</v>
      </c>
      <c r="E214" s="75" t="s">
        <v>2807</v>
      </c>
      <c r="F214" s="52" t="s">
        <v>2808</v>
      </c>
      <c r="G214" s="52">
        <v>24</v>
      </c>
      <c r="H214" s="128"/>
      <c r="I214" s="128"/>
      <c r="J214" s="128">
        <v>300000000</v>
      </c>
      <c r="K214" s="128"/>
      <c r="L214" s="131">
        <v>6</v>
      </c>
      <c r="M214" s="130">
        <v>0</v>
      </c>
      <c r="N214" s="130">
        <v>0</v>
      </c>
      <c r="O214" s="131" t="s">
        <v>2809</v>
      </c>
    </row>
    <row r="215" spans="1:15" ht="50.25" customHeight="1" x14ac:dyDescent="0.3">
      <c r="A215" s="52">
        <v>164</v>
      </c>
      <c r="B215" s="52" t="s">
        <v>2702</v>
      </c>
      <c r="C215" s="75" t="s">
        <v>1788</v>
      </c>
      <c r="D215" s="52" t="s">
        <v>2703</v>
      </c>
      <c r="E215" s="75" t="s">
        <v>2810</v>
      </c>
      <c r="F215" s="52" t="s">
        <v>2811</v>
      </c>
      <c r="G215" s="52">
        <v>12</v>
      </c>
      <c r="H215" s="128"/>
      <c r="I215" s="128"/>
      <c r="J215" s="128">
        <v>183759507</v>
      </c>
      <c r="K215" s="128">
        <v>181966331</v>
      </c>
      <c r="L215" s="131">
        <v>0</v>
      </c>
      <c r="M215" s="130">
        <v>181966330</v>
      </c>
      <c r="N215" s="130">
        <v>53299928</v>
      </c>
      <c r="O215" s="131" t="s">
        <v>2812</v>
      </c>
    </row>
    <row r="216" spans="1:15" ht="50.25" customHeight="1" x14ac:dyDescent="0.3">
      <c r="A216" s="52">
        <v>164</v>
      </c>
      <c r="B216" s="52" t="s">
        <v>2702</v>
      </c>
      <c r="C216" s="75" t="s">
        <v>1788</v>
      </c>
      <c r="D216" s="52" t="s">
        <v>2703</v>
      </c>
      <c r="E216" s="75" t="s">
        <v>2813</v>
      </c>
      <c r="F216" s="52" t="s">
        <v>2814</v>
      </c>
      <c r="G216" s="52">
        <v>12</v>
      </c>
      <c r="H216" s="128"/>
      <c r="I216" s="128"/>
      <c r="J216" s="128">
        <v>65238923</v>
      </c>
      <c r="K216" s="128">
        <v>53901284</v>
      </c>
      <c r="L216" s="131">
        <v>1</v>
      </c>
      <c r="M216" s="130">
        <v>53901284</v>
      </c>
      <c r="N216" s="130">
        <v>15842607</v>
      </c>
      <c r="O216" s="131" t="s">
        <v>2815</v>
      </c>
    </row>
    <row r="217" spans="1:15" s="125" customFormat="1" ht="14.4" x14ac:dyDescent="0.3">
      <c r="A217" s="125">
        <v>164</v>
      </c>
      <c r="B217" s="125" t="s">
        <v>2778</v>
      </c>
      <c r="C217" s="125" t="s">
        <v>2779</v>
      </c>
      <c r="D217" s="125" t="s">
        <v>2780</v>
      </c>
      <c r="E217" s="125" t="s">
        <v>20</v>
      </c>
      <c r="F217" s="125" t="s">
        <v>21</v>
      </c>
      <c r="G217" s="125" t="s">
        <v>20</v>
      </c>
      <c r="H217" s="126">
        <v>420238923</v>
      </c>
      <c r="I217" s="126">
        <v>67760494</v>
      </c>
      <c r="J217" s="126"/>
      <c r="K217" s="126"/>
      <c r="N217" s="127"/>
    </row>
    <row r="218" spans="1:15" ht="50.25" customHeight="1" x14ac:dyDescent="0.3">
      <c r="A218" s="52">
        <v>164</v>
      </c>
      <c r="B218" s="52" t="s">
        <v>2778</v>
      </c>
      <c r="C218" s="75" t="s">
        <v>2779</v>
      </c>
      <c r="D218" s="52" t="s">
        <v>2780</v>
      </c>
      <c r="E218" s="75" t="s">
        <v>2816</v>
      </c>
      <c r="F218" s="52" t="s">
        <v>2817</v>
      </c>
      <c r="G218" s="52">
        <v>12</v>
      </c>
      <c r="H218" s="128"/>
      <c r="I218" s="128"/>
      <c r="J218" s="128">
        <v>65238923</v>
      </c>
      <c r="K218" s="128">
        <v>54629680</v>
      </c>
      <c r="L218" s="131">
        <v>59</v>
      </c>
      <c r="M218" s="130">
        <v>54629680</v>
      </c>
      <c r="N218" s="130">
        <v>17481498</v>
      </c>
      <c r="O218" s="131" t="s">
        <v>2818</v>
      </c>
    </row>
    <row r="219" spans="1:15" ht="50.25" customHeight="1" x14ac:dyDescent="0.3">
      <c r="A219" s="52">
        <v>164</v>
      </c>
      <c r="B219" s="52" t="s">
        <v>2778</v>
      </c>
      <c r="C219" s="75" t="s">
        <v>2779</v>
      </c>
      <c r="D219" s="52" t="s">
        <v>2780</v>
      </c>
      <c r="E219" s="75" t="s">
        <v>2819</v>
      </c>
      <c r="F219" s="52" t="s">
        <v>2820</v>
      </c>
      <c r="G219" s="52">
        <v>20</v>
      </c>
      <c r="H219" s="128"/>
      <c r="I219" s="128"/>
      <c r="J219" s="128">
        <v>0</v>
      </c>
      <c r="K219" s="128"/>
      <c r="L219" s="131">
        <v>10</v>
      </c>
      <c r="M219" s="130">
        <v>0</v>
      </c>
      <c r="N219" s="130">
        <v>0</v>
      </c>
      <c r="O219" s="131" t="s">
        <v>2821</v>
      </c>
    </row>
    <row r="220" spans="1:15" ht="50.25" customHeight="1" x14ac:dyDescent="0.3">
      <c r="A220" s="52">
        <v>164</v>
      </c>
      <c r="B220" s="52" t="s">
        <v>2778</v>
      </c>
      <c r="C220" s="75" t="s">
        <v>2779</v>
      </c>
      <c r="D220" s="52" t="s">
        <v>2780</v>
      </c>
      <c r="E220" s="75" t="s">
        <v>2822</v>
      </c>
      <c r="F220" s="52" t="s">
        <v>2823</v>
      </c>
      <c r="G220" s="52">
        <v>4</v>
      </c>
      <c r="H220" s="128"/>
      <c r="I220" s="128"/>
      <c r="J220" s="128">
        <v>260000000</v>
      </c>
      <c r="K220" s="128">
        <v>227585168</v>
      </c>
      <c r="L220" s="131">
        <v>0</v>
      </c>
      <c r="M220" s="130">
        <v>0</v>
      </c>
      <c r="N220" s="130">
        <v>0</v>
      </c>
      <c r="O220" s="131" t="s">
        <v>2509</v>
      </c>
    </row>
    <row r="221" spans="1:15" ht="50.25" customHeight="1" x14ac:dyDescent="0.3">
      <c r="A221" s="52">
        <v>164</v>
      </c>
      <c r="B221" s="52" t="s">
        <v>2778</v>
      </c>
      <c r="C221" s="75" t="s">
        <v>2779</v>
      </c>
      <c r="D221" s="52" t="s">
        <v>2780</v>
      </c>
      <c r="E221" s="75" t="s">
        <v>2824</v>
      </c>
      <c r="F221" s="52" t="s">
        <v>2825</v>
      </c>
      <c r="G221" s="52">
        <v>6</v>
      </c>
      <c r="H221" s="128"/>
      <c r="I221" s="128"/>
      <c r="J221" s="128">
        <v>95000000</v>
      </c>
      <c r="K221" s="128"/>
      <c r="L221" s="131">
        <v>0</v>
      </c>
      <c r="M221" s="130">
        <v>0</v>
      </c>
      <c r="N221" s="130">
        <v>0</v>
      </c>
      <c r="O221" s="131" t="s">
        <v>2509</v>
      </c>
    </row>
    <row r="222" spans="1:15" s="125" customFormat="1" ht="14.4" x14ac:dyDescent="0.3">
      <c r="A222" s="125">
        <v>178</v>
      </c>
      <c r="B222" s="125" t="s">
        <v>2702</v>
      </c>
      <c r="C222" s="125" t="s">
        <v>1788</v>
      </c>
      <c r="D222" s="125" t="s">
        <v>2703</v>
      </c>
      <c r="E222" s="125" t="s">
        <v>20</v>
      </c>
      <c r="F222" s="125" t="s">
        <v>21</v>
      </c>
      <c r="G222" s="125" t="s">
        <v>20</v>
      </c>
      <c r="H222" s="126">
        <v>410955691</v>
      </c>
      <c r="I222" s="126">
        <v>238106490</v>
      </c>
      <c r="J222" s="126"/>
      <c r="K222" s="126"/>
      <c r="L222" s="134" t="s">
        <v>77</v>
      </c>
      <c r="M222" s="134" t="s">
        <v>77</v>
      </c>
      <c r="N222" s="134" t="s">
        <v>77</v>
      </c>
      <c r="O222" s="134" t="s">
        <v>77</v>
      </c>
    </row>
    <row r="223" spans="1:15" ht="50.25" customHeight="1" x14ac:dyDescent="0.3">
      <c r="A223" s="52">
        <v>178</v>
      </c>
      <c r="B223" s="52" t="s">
        <v>2702</v>
      </c>
      <c r="C223" s="75" t="s">
        <v>1788</v>
      </c>
      <c r="D223" s="52" t="s">
        <v>2703</v>
      </c>
      <c r="E223" s="75" t="s">
        <v>2826</v>
      </c>
      <c r="F223" s="52" t="s">
        <v>2827</v>
      </c>
      <c r="G223" s="52">
        <v>12</v>
      </c>
      <c r="H223" s="128"/>
      <c r="I223" s="128"/>
      <c r="J223" s="128">
        <v>130477845</v>
      </c>
      <c r="K223" s="128">
        <v>119747560</v>
      </c>
      <c r="L223" s="131">
        <v>11</v>
      </c>
      <c r="M223" s="130">
        <v>119747560</v>
      </c>
      <c r="N223" s="130">
        <v>32024418</v>
      </c>
      <c r="O223" s="131" t="s">
        <v>2828</v>
      </c>
    </row>
    <row r="224" spans="1:15" ht="50.25" customHeight="1" x14ac:dyDescent="0.3">
      <c r="A224" s="52">
        <v>178</v>
      </c>
      <c r="B224" s="52" t="s">
        <v>2702</v>
      </c>
      <c r="C224" s="75" t="s">
        <v>1788</v>
      </c>
      <c r="D224" s="52" t="s">
        <v>2703</v>
      </c>
      <c r="E224" s="75" t="s">
        <v>2829</v>
      </c>
      <c r="F224" s="52" t="s">
        <v>2830</v>
      </c>
      <c r="G224" s="52">
        <v>24</v>
      </c>
      <c r="H224" s="128"/>
      <c r="I224" s="128"/>
      <c r="J224" s="128">
        <v>280477846</v>
      </c>
      <c r="K224" s="128">
        <v>118358930</v>
      </c>
      <c r="L224" s="131">
        <v>11</v>
      </c>
      <c r="M224" s="130">
        <v>118358930</v>
      </c>
      <c r="N224" s="130">
        <v>35507679</v>
      </c>
      <c r="O224" s="131" t="s">
        <v>2831</v>
      </c>
    </row>
    <row r="225" spans="1:15" s="125" customFormat="1" ht="14.4" x14ac:dyDescent="0.3">
      <c r="A225" s="125">
        <v>289</v>
      </c>
      <c r="B225" s="125" t="s">
        <v>2832</v>
      </c>
      <c r="C225" s="125" t="s">
        <v>2833</v>
      </c>
      <c r="D225" s="125" t="s">
        <v>2834</v>
      </c>
      <c r="E225" s="125" t="s">
        <v>20</v>
      </c>
      <c r="F225" s="125" t="s">
        <v>21</v>
      </c>
      <c r="G225" s="125" t="s">
        <v>20</v>
      </c>
      <c r="H225" s="126">
        <v>1223422979</v>
      </c>
      <c r="I225" s="126">
        <v>1182292500</v>
      </c>
      <c r="J225" s="126"/>
      <c r="K225" s="126"/>
      <c r="L225" s="134" t="s">
        <v>77</v>
      </c>
      <c r="M225" s="134" t="s">
        <v>77</v>
      </c>
      <c r="N225" s="134" t="s">
        <v>77</v>
      </c>
      <c r="O225" s="134" t="s">
        <v>77</v>
      </c>
    </row>
    <row r="226" spans="1:15" ht="50.25" customHeight="1" x14ac:dyDescent="0.3">
      <c r="A226" s="52">
        <v>289</v>
      </c>
      <c r="B226" s="52" t="s">
        <v>2832</v>
      </c>
      <c r="C226" s="75" t="s">
        <v>2833</v>
      </c>
      <c r="D226" s="52" t="s">
        <v>2834</v>
      </c>
      <c r="E226" s="75" t="s">
        <v>2835</v>
      </c>
      <c r="F226" s="52" t="s">
        <v>2836</v>
      </c>
      <c r="G226" s="52">
        <v>12</v>
      </c>
      <c r="H226" s="128"/>
      <c r="I226" s="128"/>
      <c r="J226" s="128">
        <v>1217960011</v>
      </c>
      <c r="K226" s="128">
        <v>1182292500</v>
      </c>
      <c r="L226" s="131">
        <v>7</v>
      </c>
      <c r="M226" s="130">
        <v>1182292500</v>
      </c>
      <c r="N226" s="130">
        <v>341310603</v>
      </c>
      <c r="O226" s="131" t="s">
        <v>2837</v>
      </c>
    </row>
    <row r="227" spans="1:15" ht="50.25" customHeight="1" x14ac:dyDescent="0.3">
      <c r="A227" s="52">
        <v>289</v>
      </c>
      <c r="B227" s="52" t="s">
        <v>2832</v>
      </c>
      <c r="C227" s="75" t="s">
        <v>2833</v>
      </c>
      <c r="D227" s="52" t="s">
        <v>2834</v>
      </c>
      <c r="E227" s="75" t="s">
        <v>2838</v>
      </c>
      <c r="F227" s="52" t="s">
        <v>2839</v>
      </c>
      <c r="G227" s="52">
        <v>12</v>
      </c>
      <c r="H227" s="128"/>
      <c r="I227" s="128"/>
      <c r="J227" s="128">
        <v>0</v>
      </c>
      <c r="K227" s="128"/>
    </row>
    <row r="228" spans="1:15" s="125" customFormat="1" ht="14.4" x14ac:dyDescent="0.3">
      <c r="A228" s="125">
        <v>290</v>
      </c>
      <c r="B228" s="125" t="s">
        <v>2840</v>
      </c>
      <c r="C228" s="125" t="s">
        <v>2841</v>
      </c>
      <c r="D228" s="125" t="s">
        <v>2842</v>
      </c>
      <c r="E228" s="125" t="s">
        <v>20</v>
      </c>
      <c r="F228" s="125" t="s">
        <v>21</v>
      </c>
      <c r="G228" s="125" t="s">
        <v>20</v>
      </c>
      <c r="H228" s="126">
        <v>261272384</v>
      </c>
      <c r="I228" s="126">
        <v>203634112</v>
      </c>
      <c r="J228" s="126"/>
      <c r="K228" s="126"/>
      <c r="N228" s="127"/>
    </row>
    <row r="229" spans="1:15" ht="50.25" customHeight="1" x14ac:dyDescent="0.3">
      <c r="A229" s="52">
        <v>290</v>
      </c>
      <c r="B229" s="52" t="s">
        <v>2840</v>
      </c>
      <c r="C229" s="75" t="s">
        <v>2841</v>
      </c>
      <c r="D229" s="52" t="s">
        <v>2842</v>
      </c>
      <c r="E229" s="75" t="s">
        <v>2843</v>
      </c>
      <c r="F229" s="52" t="s">
        <v>2844</v>
      </c>
      <c r="G229" s="52">
        <v>12</v>
      </c>
      <c r="H229" s="128"/>
      <c r="I229" s="128"/>
      <c r="J229" s="128">
        <v>0</v>
      </c>
      <c r="K229" s="128"/>
      <c r="L229" s="131"/>
      <c r="M229" s="131"/>
      <c r="N229" s="131"/>
      <c r="O229" s="131"/>
    </row>
    <row r="230" spans="1:15" ht="50.25" customHeight="1" x14ac:dyDescent="0.3">
      <c r="A230" s="52">
        <v>290</v>
      </c>
      <c r="B230" s="52" t="s">
        <v>2840</v>
      </c>
      <c r="C230" s="75" t="s">
        <v>2841</v>
      </c>
      <c r="D230" s="52" t="s">
        <v>2842</v>
      </c>
      <c r="E230" s="75" t="s">
        <v>2843</v>
      </c>
      <c r="F230" s="52" t="s">
        <v>2844</v>
      </c>
      <c r="G230" s="52">
        <v>100</v>
      </c>
      <c r="H230" s="128"/>
      <c r="I230" s="128"/>
      <c r="J230" s="128">
        <v>0</v>
      </c>
      <c r="K230" s="128"/>
      <c r="L230" s="131"/>
      <c r="M230" s="131"/>
      <c r="N230" s="131"/>
      <c r="O230" s="131"/>
    </row>
    <row r="231" spans="1:15" ht="50.25" customHeight="1" x14ac:dyDescent="0.3">
      <c r="A231" s="52">
        <v>290</v>
      </c>
      <c r="B231" s="52" t="s">
        <v>2840</v>
      </c>
      <c r="C231" s="75" t="s">
        <v>2841</v>
      </c>
      <c r="D231" s="52" t="s">
        <v>2842</v>
      </c>
      <c r="E231" s="75" t="s">
        <v>2845</v>
      </c>
      <c r="F231" s="52" t="s">
        <v>2846</v>
      </c>
      <c r="G231" s="52">
        <v>12</v>
      </c>
      <c r="H231" s="128"/>
      <c r="I231" s="128"/>
      <c r="J231" s="128">
        <v>0</v>
      </c>
      <c r="K231" s="128"/>
      <c r="L231" s="131"/>
      <c r="M231" s="131"/>
      <c r="N231" s="131"/>
      <c r="O231" s="131"/>
    </row>
    <row r="232" spans="1:15" ht="50.25" customHeight="1" x14ac:dyDescent="0.3">
      <c r="A232" s="52">
        <v>290</v>
      </c>
      <c r="B232" s="52" t="s">
        <v>2840</v>
      </c>
      <c r="C232" s="75" t="s">
        <v>2841</v>
      </c>
      <c r="D232" s="52" t="s">
        <v>2842</v>
      </c>
      <c r="E232" s="75" t="s">
        <v>2847</v>
      </c>
      <c r="F232" s="52" t="s">
        <v>2848</v>
      </c>
      <c r="G232" s="52">
        <v>12</v>
      </c>
      <c r="H232" s="128"/>
      <c r="I232" s="128"/>
      <c r="J232" s="128">
        <v>130477846</v>
      </c>
      <c r="K232" s="128">
        <v>105617382</v>
      </c>
      <c r="L232" s="131">
        <v>7</v>
      </c>
      <c r="M232" s="130">
        <v>105617382</v>
      </c>
      <c r="N232" s="130">
        <v>29135830</v>
      </c>
      <c r="O232" s="131" t="s">
        <v>2849</v>
      </c>
    </row>
    <row r="233" spans="1:15" ht="50.25" customHeight="1" x14ac:dyDescent="0.3">
      <c r="A233" s="52">
        <v>290</v>
      </c>
      <c r="B233" s="52" t="s">
        <v>2840</v>
      </c>
      <c r="C233" s="75" t="s">
        <v>2841</v>
      </c>
      <c r="D233" s="52" t="s">
        <v>2842</v>
      </c>
      <c r="E233" s="75" t="s">
        <v>2850</v>
      </c>
      <c r="F233" s="52" t="s">
        <v>2851</v>
      </c>
      <c r="G233" s="52">
        <v>12</v>
      </c>
      <c r="H233" s="128"/>
      <c r="I233" s="128"/>
      <c r="J233" s="128">
        <v>0</v>
      </c>
      <c r="K233" s="128"/>
      <c r="L233" s="131"/>
      <c r="M233" s="131"/>
      <c r="N233" s="131"/>
      <c r="O233" s="131"/>
    </row>
    <row r="234" spans="1:15" ht="50.25" customHeight="1" x14ac:dyDescent="0.3">
      <c r="A234" s="52">
        <v>290</v>
      </c>
      <c r="B234" s="52" t="s">
        <v>2840</v>
      </c>
      <c r="C234" s="75" t="s">
        <v>2841</v>
      </c>
      <c r="D234" s="52" t="s">
        <v>2842</v>
      </c>
      <c r="E234" s="75" t="s">
        <v>2852</v>
      </c>
      <c r="F234" s="52" t="s">
        <v>2853</v>
      </c>
      <c r="G234" s="52">
        <v>12</v>
      </c>
      <c r="H234" s="128"/>
      <c r="I234" s="128"/>
      <c r="J234" s="128">
        <v>0</v>
      </c>
      <c r="K234" s="128"/>
      <c r="L234" s="131"/>
      <c r="M234" s="131"/>
      <c r="N234" s="131"/>
      <c r="O234" s="131"/>
    </row>
    <row r="235" spans="1:15" ht="50.25" customHeight="1" x14ac:dyDescent="0.3">
      <c r="A235" s="52">
        <v>290</v>
      </c>
      <c r="B235" s="52" t="s">
        <v>2840</v>
      </c>
      <c r="C235" s="75" t="s">
        <v>2841</v>
      </c>
      <c r="D235" s="52" t="s">
        <v>2842</v>
      </c>
      <c r="E235" s="75" t="s">
        <v>2854</v>
      </c>
      <c r="F235" s="52" t="s">
        <v>2855</v>
      </c>
      <c r="G235" s="52">
        <v>12</v>
      </c>
      <c r="H235" s="128"/>
      <c r="I235" s="128"/>
      <c r="J235" s="128">
        <v>0</v>
      </c>
      <c r="K235" s="128"/>
      <c r="L235" s="131">
        <v>7</v>
      </c>
      <c r="M235" s="130">
        <v>0</v>
      </c>
      <c r="N235" s="130">
        <v>0</v>
      </c>
      <c r="O235" s="131" t="s">
        <v>2856</v>
      </c>
    </row>
    <row r="236" spans="1:15" ht="50.25" customHeight="1" x14ac:dyDescent="0.3">
      <c r="A236" s="52">
        <v>290</v>
      </c>
      <c r="B236" s="52" t="s">
        <v>2840</v>
      </c>
      <c r="C236" s="75" t="s">
        <v>2841</v>
      </c>
      <c r="D236" s="52" t="s">
        <v>2842</v>
      </c>
      <c r="E236" s="75" t="s">
        <v>2854</v>
      </c>
      <c r="F236" s="52" t="s">
        <v>2855</v>
      </c>
      <c r="G236" s="52">
        <v>15</v>
      </c>
      <c r="H236" s="128"/>
      <c r="I236" s="128"/>
      <c r="J236" s="128">
        <v>130794538</v>
      </c>
      <c r="K236" s="128">
        <v>61929273</v>
      </c>
      <c r="L236" s="131">
        <v>7</v>
      </c>
      <c r="M236" s="130">
        <v>61929273</v>
      </c>
      <c r="N236" s="130">
        <v>16024706</v>
      </c>
      <c r="O236" s="131" t="s">
        <v>2856</v>
      </c>
    </row>
    <row r="237" spans="1:15" ht="50.25" customHeight="1" x14ac:dyDescent="0.3">
      <c r="A237" s="52">
        <v>290</v>
      </c>
      <c r="B237" s="52" t="s">
        <v>2840</v>
      </c>
      <c r="C237" s="75" t="s">
        <v>2841</v>
      </c>
      <c r="D237" s="52" t="s">
        <v>2842</v>
      </c>
      <c r="E237" s="75" t="s">
        <v>2857</v>
      </c>
      <c r="F237" s="52" t="s">
        <v>2858</v>
      </c>
      <c r="G237" s="52">
        <v>12</v>
      </c>
      <c r="H237" s="128"/>
      <c r="I237" s="128"/>
      <c r="J237" s="128">
        <v>0</v>
      </c>
      <c r="K237" s="128"/>
      <c r="L237" s="131"/>
      <c r="M237" s="131"/>
      <c r="N237" s="131"/>
      <c r="O237" s="131"/>
    </row>
    <row r="238" spans="1:15" s="125" customFormat="1" ht="14.4" x14ac:dyDescent="0.3">
      <c r="A238" s="125">
        <v>299</v>
      </c>
      <c r="B238" s="125" t="s">
        <v>2438</v>
      </c>
      <c r="C238" s="125" t="s">
        <v>2439</v>
      </c>
      <c r="D238" s="125" t="s">
        <v>2440</v>
      </c>
      <c r="E238" s="125" t="s">
        <v>20</v>
      </c>
      <c r="F238" s="125" t="s">
        <v>21</v>
      </c>
      <c r="G238" s="125" t="s">
        <v>20</v>
      </c>
      <c r="H238" s="126">
        <v>816143123</v>
      </c>
      <c r="I238" s="126">
        <v>553923595</v>
      </c>
      <c r="J238" s="126"/>
      <c r="K238" s="126"/>
      <c r="N238" s="127"/>
    </row>
    <row r="239" spans="1:15" ht="50.25" customHeight="1" x14ac:dyDescent="0.3">
      <c r="A239" s="52">
        <v>299</v>
      </c>
      <c r="B239" s="52" t="s">
        <v>2438</v>
      </c>
      <c r="C239" s="75" t="s">
        <v>2439</v>
      </c>
      <c r="D239" s="52" t="s">
        <v>2440</v>
      </c>
      <c r="E239" s="75" t="s">
        <v>2447</v>
      </c>
      <c r="F239" s="52" t="s">
        <v>2448</v>
      </c>
      <c r="G239" s="52">
        <v>226699</v>
      </c>
      <c r="H239" s="128"/>
      <c r="I239" s="128"/>
      <c r="J239" s="128">
        <v>240000000</v>
      </c>
      <c r="K239" s="128">
        <v>62584480</v>
      </c>
      <c r="L239" s="132">
        <v>80301</v>
      </c>
      <c r="M239" s="130">
        <v>0</v>
      </c>
      <c r="N239" s="130">
        <v>0</v>
      </c>
      <c r="O239" s="131" t="s">
        <v>2859</v>
      </c>
    </row>
    <row r="240" spans="1:15" ht="50.25" customHeight="1" x14ac:dyDescent="0.3">
      <c r="A240" s="52">
        <v>299</v>
      </c>
      <c r="B240" s="52" t="s">
        <v>2438</v>
      </c>
      <c r="C240" s="75" t="s">
        <v>2439</v>
      </c>
      <c r="D240" s="52" t="s">
        <v>2440</v>
      </c>
      <c r="E240" s="75" t="s">
        <v>2860</v>
      </c>
      <c r="F240" s="52" t="s">
        <v>2861</v>
      </c>
      <c r="G240" s="52">
        <v>480</v>
      </c>
      <c r="H240" s="128"/>
      <c r="I240" s="128"/>
      <c r="J240" s="128">
        <v>576143123</v>
      </c>
      <c r="K240" s="128">
        <v>553923604</v>
      </c>
      <c r="L240" s="131">
        <v>50</v>
      </c>
      <c r="M240" s="130">
        <v>553923595</v>
      </c>
      <c r="N240" s="130">
        <v>93933521</v>
      </c>
      <c r="O240" s="131" t="s">
        <v>2862</v>
      </c>
    </row>
    <row r="241" spans="1:15" s="125" customFormat="1" ht="14.4" x14ac:dyDescent="0.3">
      <c r="A241" s="125">
        <v>381</v>
      </c>
      <c r="B241" s="125" t="s">
        <v>2863</v>
      </c>
      <c r="C241" s="125" t="s">
        <v>2864</v>
      </c>
      <c r="D241" s="125" t="s">
        <v>2865</v>
      </c>
      <c r="E241" s="125" t="s">
        <v>20</v>
      </c>
      <c r="F241" s="125" t="s">
        <v>21</v>
      </c>
      <c r="G241" s="125" t="s">
        <v>20</v>
      </c>
      <c r="H241" s="126">
        <v>7265451261</v>
      </c>
      <c r="I241" s="126">
        <v>3013908100</v>
      </c>
      <c r="J241" s="126"/>
      <c r="K241" s="126"/>
      <c r="L241" s="134" t="s">
        <v>77</v>
      </c>
      <c r="M241" s="134" t="s">
        <v>77</v>
      </c>
      <c r="N241" s="134" t="s">
        <v>77</v>
      </c>
      <c r="O241" s="134" t="s">
        <v>77</v>
      </c>
    </row>
    <row r="242" spans="1:15" ht="50.25" customHeight="1" x14ac:dyDescent="0.3">
      <c r="A242" s="52">
        <v>381</v>
      </c>
      <c r="B242" s="52" t="s">
        <v>2863</v>
      </c>
      <c r="C242" s="75" t="s">
        <v>2864</v>
      </c>
      <c r="D242" s="52" t="s">
        <v>2865</v>
      </c>
      <c r="E242" s="75" t="s">
        <v>2866</v>
      </c>
      <c r="F242" s="52" t="s">
        <v>2867</v>
      </c>
      <c r="G242" s="52">
        <v>12</v>
      </c>
      <c r="H242" s="128"/>
      <c r="I242" s="128"/>
      <c r="J242" s="128">
        <v>8800000</v>
      </c>
      <c r="K242" s="128"/>
      <c r="L242" s="132">
        <v>3778</v>
      </c>
      <c r="M242" s="130">
        <v>0</v>
      </c>
      <c r="N242" s="130">
        <v>0</v>
      </c>
      <c r="O242" s="131" t="s">
        <v>2868</v>
      </c>
    </row>
    <row r="243" spans="1:15" ht="50.25" customHeight="1" x14ac:dyDescent="0.3">
      <c r="A243" s="52">
        <v>381</v>
      </c>
      <c r="B243" s="52" t="s">
        <v>2863</v>
      </c>
      <c r="C243" s="75" t="s">
        <v>2864</v>
      </c>
      <c r="D243" s="52" t="s">
        <v>2865</v>
      </c>
      <c r="E243" s="75" t="s">
        <v>2866</v>
      </c>
      <c r="F243" s="52" t="s">
        <v>2867</v>
      </c>
      <c r="G243" s="52">
        <v>10000</v>
      </c>
      <c r="H243" s="128"/>
      <c r="I243" s="128"/>
      <c r="J243" s="128">
        <v>200000000</v>
      </c>
      <c r="K243" s="128">
        <v>0</v>
      </c>
      <c r="L243" s="132">
        <v>3778</v>
      </c>
      <c r="M243" s="130">
        <v>0</v>
      </c>
      <c r="N243" s="130">
        <v>0</v>
      </c>
      <c r="O243" s="131" t="s">
        <v>2868</v>
      </c>
    </row>
    <row r="244" spans="1:15" ht="50.25" customHeight="1" x14ac:dyDescent="0.3">
      <c r="A244" s="52">
        <v>381</v>
      </c>
      <c r="B244" s="52" t="s">
        <v>2863</v>
      </c>
      <c r="C244" s="75" t="s">
        <v>2864</v>
      </c>
      <c r="D244" s="52" t="s">
        <v>2865</v>
      </c>
      <c r="E244" s="75" t="s">
        <v>2869</v>
      </c>
      <c r="F244" s="52" t="s">
        <v>2870</v>
      </c>
      <c r="G244" s="52">
        <v>400</v>
      </c>
      <c r="H244" s="128"/>
      <c r="I244" s="128"/>
      <c r="J244" s="128">
        <v>2003270664</v>
      </c>
      <c r="K244" s="128">
        <v>1458933409</v>
      </c>
      <c r="L244" s="131">
        <v>171</v>
      </c>
      <c r="M244" s="130">
        <v>1497590092</v>
      </c>
      <c r="N244" s="130">
        <v>460932923</v>
      </c>
      <c r="O244" s="131" t="s">
        <v>2871</v>
      </c>
    </row>
    <row r="245" spans="1:15" ht="50.25" customHeight="1" x14ac:dyDescent="0.3">
      <c r="A245" s="52">
        <v>381</v>
      </c>
      <c r="B245" s="52" t="s">
        <v>2863</v>
      </c>
      <c r="C245" s="75" t="s">
        <v>2864</v>
      </c>
      <c r="D245" s="52" t="s">
        <v>2865</v>
      </c>
      <c r="E245" s="75" t="s">
        <v>2872</v>
      </c>
      <c r="F245" s="52" t="s">
        <v>2873</v>
      </c>
      <c r="G245" s="52">
        <v>3</v>
      </c>
      <c r="H245" s="128"/>
      <c r="I245" s="128"/>
      <c r="J245" s="128">
        <v>512708619</v>
      </c>
      <c r="K245" s="128">
        <v>193676428</v>
      </c>
      <c r="L245" s="131">
        <v>1</v>
      </c>
      <c r="M245" s="130">
        <v>7311598</v>
      </c>
      <c r="N245" s="130">
        <v>0</v>
      </c>
      <c r="O245" s="131" t="s">
        <v>2874</v>
      </c>
    </row>
    <row r="246" spans="1:15" ht="50.25" customHeight="1" x14ac:dyDescent="0.3">
      <c r="A246" s="52">
        <v>381</v>
      </c>
      <c r="B246" s="52" t="s">
        <v>2863</v>
      </c>
      <c r="C246" s="75" t="s">
        <v>2864</v>
      </c>
      <c r="D246" s="52" t="s">
        <v>2865</v>
      </c>
      <c r="E246" s="75" t="s">
        <v>2875</v>
      </c>
      <c r="F246" s="52" t="s">
        <v>2876</v>
      </c>
      <c r="G246" s="52">
        <v>1</v>
      </c>
      <c r="H246" s="128"/>
      <c r="I246" s="128"/>
      <c r="J246" s="128">
        <v>1009046368</v>
      </c>
      <c r="K246" s="128">
        <v>539008200</v>
      </c>
      <c r="L246" s="131">
        <v>0</v>
      </c>
      <c r="M246" s="130">
        <v>39008200</v>
      </c>
      <c r="N246" s="130">
        <v>0</v>
      </c>
      <c r="O246" s="131" t="s">
        <v>2877</v>
      </c>
    </row>
    <row r="247" spans="1:15" ht="50.25" customHeight="1" x14ac:dyDescent="0.3">
      <c r="A247" s="52">
        <v>381</v>
      </c>
      <c r="B247" s="52" t="s">
        <v>2863</v>
      </c>
      <c r="C247" s="75" t="s">
        <v>2864</v>
      </c>
      <c r="D247" s="52" t="s">
        <v>2865</v>
      </c>
      <c r="E247" s="75" t="s">
        <v>2875</v>
      </c>
      <c r="F247" s="52" t="s">
        <v>2876</v>
      </c>
      <c r="G247" s="52">
        <v>12</v>
      </c>
      <c r="H247" s="128"/>
      <c r="I247" s="128"/>
      <c r="J247" s="128">
        <v>0</v>
      </c>
      <c r="K247" s="128"/>
      <c r="L247" s="131">
        <v>0</v>
      </c>
      <c r="M247" s="130">
        <v>0</v>
      </c>
      <c r="N247" s="130">
        <v>0</v>
      </c>
      <c r="O247" s="131" t="s">
        <v>2877</v>
      </c>
    </row>
    <row r="248" spans="1:15" ht="50.25" customHeight="1" x14ac:dyDescent="0.3">
      <c r="A248" s="52">
        <v>381</v>
      </c>
      <c r="B248" s="52" t="s">
        <v>2863</v>
      </c>
      <c r="C248" s="75" t="s">
        <v>2864</v>
      </c>
      <c r="D248" s="52" t="s">
        <v>2865</v>
      </c>
      <c r="E248" s="75" t="s">
        <v>2878</v>
      </c>
      <c r="F248" s="52" t="s">
        <v>2879</v>
      </c>
      <c r="G248" s="52">
        <v>50000</v>
      </c>
      <c r="H248" s="128"/>
      <c r="I248" s="128"/>
      <c r="J248" s="128">
        <v>2384625610</v>
      </c>
      <c r="K248" s="128">
        <v>619593730</v>
      </c>
      <c r="L248" s="132">
        <v>22000</v>
      </c>
      <c r="M248" s="130">
        <v>619593730</v>
      </c>
      <c r="N248" s="130">
        <v>0</v>
      </c>
      <c r="O248" s="131" t="s">
        <v>2880</v>
      </c>
    </row>
    <row r="249" spans="1:15" ht="50.25" customHeight="1" x14ac:dyDescent="0.3">
      <c r="A249" s="52">
        <v>381</v>
      </c>
      <c r="B249" s="52" t="s">
        <v>2863</v>
      </c>
      <c r="C249" s="75" t="s">
        <v>2864</v>
      </c>
      <c r="D249" s="52" t="s">
        <v>2865</v>
      </c>
      <c r="E249" s="75" t="s">
        <v>2881</v>
      </c>
      <c r="F249" s="52" t="s">
        <v>2882</v>
      </c>
      <c r="G249" s="52">
        <v>100</v>
      </c>
      <c r="H249" s="128"/>
      <c r="I249" s="128"/>
      <c r="J249" s="128">
        <v>1175000000</v>
      </c>
      <c r="K249" s="128">
        <v>1109024348</v>
      </c>
      <c r="L249" s="131">
        <v>50</v>
      </c>
      <c r="M249" s="130">
        <v>850404480</v>
      </c>
      <c r="N249" s="130">
        <v>68974612</v>
      </c>
      <c r="O249" s="131" t="s">
        <v>2883</v>
      </c>
    </row>
    <row r="250" spans="1:15" s="125" customFormat="1" ht="14.4" x14ac:dyDescent="0.3">
      <c r="A250" s="125">
        <v>382</v>
      </c>
      <c r="B250" s="125" t="s">
        <v>2884</v>
      </c>
      <c r="C250" s="125" t="s">
        <v>2604</v>
      </c>
      <c r="D250" s="125" t="s">
        <v>2885</v>
      </c>
      <c r="E250" s="125" t="s">
        <v>20</v>
      </c>
      <c r="F250" s="125" t="s">
        <v>21</v>
      </c>
      <c r="G250" s="125" t="s">
        <v>20</v>
      </c>
      <c r="H250" s="126">
        <v>1373391611</v>
      </c>
      <c r="I250" s="126">
        <v>663872649</v>
      </c>
      <c r="J250" s="126"/>
      <c r="K250" s="126"/>
      <c r="N250" s="127"/>
    </row>
    <row r="251" spans="1:15" ht="50.25" customHeight="1" x14ac:dyDescent="0.3">
      <c r="A251" s="52">
        <v>382</v>
      </c>
      <c r="B251" s="52" t="s">
        <v>2884</v>
      </c>
      <c r="C251" s="75" t="s">
        <v>2604</v>
      </c>
      <c r="D251" s="52" t="s">
        <v>2885</v>
      </c>
      <c r="E251" s="75" t="s">
        <v>2886</v>
      </c>
      <c r="F251" s="52" t="s">
        <v>2887</v>
      </c>
      <c r="G251" s="52">
        <v>3</v>
      </c>
      <c r="H251" s="128"/>
      <c r="I251" s="128"/>
      <c r="J251" s="128">
        <v>255087052</v>
      </c>
      <c r="K251" s="128">
        <v>35509292</v>
      </c>
      <c r="L251" s="131">
        <v>2</v>
      </c>
      <c r="M251" s="130">
        <v>35509292</v>
      </c>
      <c r="N251" s="130">
        <v>0</v>
      </c>
      <c r="O251" s="131" t="s">
        <v>2888</v>
      </c>
    </row>
    <row r="252" spans="1:15" ht="50.25" customHeight="1" x14ac:dyDescent="0.3">
      <c r="A252" s="52">
        <v>382</v>
      </c>
      <c r="B252" s="52" t="s">
        <v>2884</v>
      </c>
      <c r="C252" s="75" t="s">
        <v>2604</v>
      </c>
      <c r="D252" s="52" t="s">
        <v>2885</v>
      </c>
      <c r="E252" s="75" t="s">
        <v>2886</v>
      </c>
      <c r="F252" s="52" t="s">
        <v>2887</v>
      </c>
      <c r="G252" s="52">
        <v>12</v>
      </c>
      <c r="H252" s="128"/>
      <c r="I252" s="128"/>
      <c r="J252" s="128">
        <v>283500000</v>
      </c>
      <c r="K252" s="128">
        <v>206942358</v>
      </c>
      <c r="L252" s="131">
        <v>2</v>
      </c>
      <c r="M252" s="130">
        <v>274758361</v>
      </c>
      <c r="N252" s="130">
        <v>87514279</v>
      </c>
      <c r="O252" s="131" t="s">
        <v>2888</v>
      </c>
    </row>
    <row r="253" spans="1:15" ht="50.25" customHeight="1" x14ac:dyDescent="0.3">
      <c r="A253" s="52">
        <v>382</v>
      </c>
      <c r="B253" s="52" t="s">
        <v>2884</v>
      </c>
      <c r="C253" s="75" t="s">
        <v>2604</v>
      </c>
      <c r="D253" s="52" t="s">
        <v>2885</v>
      </c>
      <c r="E253" s="75" t="s">
        <v>2889</v>
      </c>
      <c r="F253" s="52" t="s">
        <v>2890</v>
      </c>
      <c r="G253" s="52">
        <v>12</v>
      </c>
      <c r="H253" s="128"/>
      <c r="I253" s="128"/>
      <c r="J253" s="128">
        <v>0</v>
      </c>
      <c r="K253" s="128"/>
      <c r="L253" s="131"/>
      <c r="M253" s="131"/>
      <c r="N253" s="131"/>
      <c r="O253" s="131"/>
    </row>
    <row r="254" spans="1:15" ht="50.25" customHeight="1" x14ac:dyDescent="0.3">
      <c r="A254" s="52">
        <v>382</v>
      </c>
      <c r="B254" s="52" t="s">
        <v>2884</v>
      </c>
      <c r="C254" s="75" t="s">
        <v>2604</v>
      </c>
      <c r="D254" s="52" t="s">
        <v>2885</v>
      </c>
      <c r="E254" s="75" t="s">
        <v>2891</v>
      </c>
      <c r="F254" s="52" t="s">
        <v>2892</v>
      </c>
      <c r="G254" s="52">
        <v>12</v>
      </c>
      <c r="H254" s="128"/>
      <c r="I254" s="128"/>
      <c r="J254" s="128">
        <v>314542131</v>
      </c>
      <c r="K254" s="128">
        <v>303559452</v>
      </c>
      <c r="L254" s="131">
        <v>6</v>
      </c>
      <c r="M254" s="130">
        <v>260288696</v>
      </c>
      <c r="N254" s="130">
        <v>106302185</v>
      </c>
      <c r="O254" s="131" t="s">
        <v>2893</v>
      </c>
    </row>
    <row r="255" spans="1:15" ht="50.25" customHeight="1" x14ac:dyDescent="0.3">
      <c r="A255" s="52">
        <v>382</v>
      </c>
      <c r="B255" s="52" t="s">
        <v>2884</v>
      </c>
      <c r="C255" s="75" t="s">
        <v>2604</v>
      </c>
      <c r="D255" s="52" t="s">
        <v>2885</v>
      </c>
      <c r="E255" s="75" t="s">
        <v>2891</v>
      </c>
      <c r="F255" s="52" t="s">
        <v>2892</v>
      </c>
      <c r="G255" s="52">
        <v>14</v>
      </c>
      <c r="H255" s="128"/>
      <c r="I255" s="128"/>
      <c r="J255" s="128">
        <v>358649290</v>
      </c>
      <c r="K255" s="128">
        <v>97640478</v>
      </c>
      <c r="L255" s="131">
        <v>6</v>
      </c>
      <c r="M255" s="130">
        <v>93316300</v>
      </c>
      <c r="N255" s="130">
        <v>4734572</v>
      </c>
      <c r="O255" s="131" t="s">
        <v>2893</v>
      </c>
    </row>
    <row r="256" spans="1:15" ht="50.25" customHeight="1" x14ac:dyDescent="0.3">
      <c r="A256" s="52">
        <v>382</v>
      </c>
      <c r="B256" s="52" t="s">
        <v>2884</v>
      </c>
      <c r="C256" s="75" t="s">
        <v>2604</v>
      </c>
      <c r="D256" s="52" t="s">
        <v>2885</v>
      </c>
      <c r="E256" s="75" t="s">
        <v>2894</v>
      </c>
      <c r="F256" s="52" t="s">
        <v>2895</v>
      </c>
      <c r="G256" s="52">
        <v>15</v>
      </c>
      <c r="H256" s="128"/>
      <c r="I256" s="128"/>
      <c r="J256" s="128">
        <v>161613138</v>
      </c>
      <c r="K256" s="128"/>
      <c r="L256" s="131">
        <v>0</v>
      </c>
      <c r="M256" s="130">
        <v>0</v>
      </c>
      <c r="N256" s="130">
        <v>0</v>
      </c>
      <c r="O256" s="131" t="s">
        <v>2896</v>
      </c>
    </row>
    <row r="257" spans="1:15" s="125" customFormat="1" ht="14.4" x14ac:dyDescent="0.3">
      <c r="A257" s="125">
        <v>384</v>
      </c>
      <c r="B257" s="125" t="s">
        <v>2897</v>
      </c>
      <c r="C257" s="125" t="s">
        <v>437</v>
      </c>
      <c r="D257" s="125" t="s">
        <v>2898</v>
      </c>
      <c r="E257" s="125" t="s">
        <v>20</v>
      </c>
      <c r="F257" s="125" t="s">
        <v>21</v>
      </c>
      <c r="G257" s="125" t="s">
        <v>20</v>
      </c>
      <c r="H257" s="126">
        <v>218684142</v>
      </c>
      <c r="I257" s="126">
        <v>162497277</v>
      </c>
      <c r="J257" s="126"/>
      <c r="K257" s="126"/>
      <c r="L257" s="134" t="s">
        <v>77</v>
      </c>
      <c r="M257" s="134" t="s">
        <v>77</v>
      </c>
      <c r="N257" s="134" t="s">
        <v>77</v>
      </c>
      <c r="O257" s="134" t="s">
        <v>77</v>
      </c>
    </row>
    <row r="258" spans="1:15" ht="50.25" customHeight="1" x14ac:dyDescent="0.3">
      <c r="A258" s="52">
        <v>384</v>
      </c>
      <c r="B258" s="52" t="s">
        <v>2897</v>
      </c>
      <c r="C258" s="75" t="s">
        <v>437</v>
      </c>
      <c r="D258" s="52" t="s">
        <v>2898</v>
      </c>
      <c r="E258" s="75" t="s">
        <v>2899</v>
      </c>
      <c r="F258" s="52" t="s">
        <v>2900</v>
      </c>
      <c r="G258" s="52">
        <v>0</v>
      </c>
      <c r="H258" s="128"/>
      <c r="I258" s="128"/>
      <c r="J258" s="128">
        <v>26184142</v>
      </c>
      <c r="K258" s="128"/>
      <c r="L258" s="131">
        <v>50</v>
      </c>
      <c r="M258" s="130">
        <v>0</v>
      </c>
      <c r="N258" s="130">
        <v>0</v>
      </c>
      <c r="O258" s="131" t="s">
        <v>2901</v>
      </c>
    </row>
    <row r="259" spans="1:15" ht="50.25" customHeight="1" x14ac:dyDescent="0.3">
      <c r="A259" s="52">
        <v>384</v>
      </c>
      <c r="B259" s="52" t="s">
        <v>2897</v>
      </c>
      <c r="C259" s="75" t="s">
        <v>437</v>
      </c>
      <c r="D259" s="52" t="s">
        <v>2898</v>
      </c>
      <c r="E259" s="75" t="s">
        <v>2899</v>
      </c>
      <c r="F259" s="52" t="s">
        <v>2900</v>
      </c>
      <c r="G259" s="52">
        <v>12</v>
      </c>
      <c r="H259" s="128"/>
      <c r="I259" s="128"/>
      <c r="J259" s="128">
        <v>192500000</v>
      </c>
      <c r="K259" s="128">
        <v>143555222</v>
      </c>
      <c r="L259" s="131">
        <v>50</v>
      </c>
      <c r="M259" s="130">
        <v>162497277</v>
      </c>
      <c r="N259" s="130">
        <v>52622843</v>
      </c>
      <c r="O259" s="131" t="s">
        <v>2901</v>
      </c>
    </row>
    <row r="260" spans="1:15" ht="50.25" customHeight="1" x14ac:dyDescent="0.3">
      <c r="A260" s="52">
        <v>384</v>
      </c>
      <c r="B260" s="52" t="s">
        <v>2897</v>
      </c>
      <c r="C260" s="75" t="s">
        <v>437</v>
      </c>
      <c r="D260" s="52" t="s">
        <v>2898</v>
      </c>
      <c r="E260" s="75" t="s">
        <v>2902</v>
      </c>
      <c r="F260" s="52" t="s">
        <v>2903</v>
      </c>
      <c r="G260" s="52">
        <v>12</v>
      </c>
      <c r="H260" s="128"/>
      <c r="I260" s="128"/>
      <c r="J260" s="128">
        <v>0</v>
      </c>
      <c r="K260" s="128"/>
      <c r="L260" s="131"/>
      <c r="M260" s="131"/>
      <c r="N260" s="131"/>
      <c r="O260" s="131"/>
    </row>
    <row r="261" spans="1:15" ht="50.25" customHeight="1" x14ac:dyDescent="0.3">
      <c r="A261" s="52">
        <v>384</v>
      </c>
      <c r="B261" s="52" t="s">
        <v>2897</v>
      </c>
      <c r="C261" s="75" t="s">
        <v>437</v>
      </c>
      <c r="D261" s="52" t="s">
        <v>2898</v>
      </c>
      <c r="E261" s="75" t="s">
        <v>2904</v>
      </c>
      <c r="F261" s="52" t="s">
        <v>2905</v>
      </c>
      <c r="G261" s="52">
        <v>12</v>
      </c>
      <c r="H261" s="128"/>
      <c r="I261" s="128"/>
      <c r="J261" s="128">
        <v>0</v>
      </c>
      <c r="K261" s="128"/>
      <c r="L261" s="131">
        <v>50</v>
      </c>
      <c r="M261" s="130">
        <v>0</v>
      </c>
      <c r="N261" s="130">
        <v>0</v>
      </c>
      <c r="O261" s="131" t="s">
        <v>2901</v>
      </c>
    </row>
    <row r="262" spans="1:15" s="125" customFormat="1" ht="14.4" x14ac:dyDescent="0.3">
      <c r="A262" s="125">
        <v>393</v>
      </c>
      <c r="B262" s="125" t="s">
        <v>2832</v>
      </c>
      <c r="C262" s="125" t="s">
        <v>2833</v>
      </c>
      <c r="D262" s="125" t="s">
        <v>2834</v>
      </c>
      <c r="E262" s="125" t="s">
        <v>20</v>
      </c>
      <c r="F262" s="125" t="s">
        <v>21</v>
      </c>
      <c r="G262" s="125" t="s">
        <v>20</v>
      </c>
      <c r="H262" s="126">
        <v>3100000000</v>
      </c>
      <c r="I262" s="126">
        <v>2360154158</v>
      </c>
      <c r="J262" s="126"/>
      <c r="K262" s="126"/>
      <c r="N262" s="127"/>
    </row>
    <row r="263" spans="1:15" ht="50.25" customHeight="1" x14ac:dyDescent="0.3">
      <c r="A263" s="52">
        <v>393</v>
      </c>
      <c r="B263" s="52" t="s">
        <v>2832</v>
      </c>
      <c r="C263" s="75" t="s">
        <v>2833</v>
      </c>
      <c r="D263" s="52" t="s">
        <v>2834</v>
      </c>
      <c r="E263" s="75" t="s">
        <v>2906</v>
      </c>
      <c r="F263" s="52" t="s">
        <v>2907</v>
      </c>
      <c r="G263" s="52">
        <v>12</v>
      </c>
      <c r="H263" s="128"/>
      <c r="I263" s="128"/>
      <c r="J263" s="128">
        <v>0</v>
      </c>
      <c r="K263" s="128"/>
      <c r="L263" s="131">
        <v>50</v>
      </c>
      <c r="M263" s="130">
        <v>0</v>
      </c>
      <c r="N263" s="130">
        <v>0</v>
      </c>
      <c r="O263" s="131" t="s">
        <v>2908</v>
      </c>
    </row>
    <row r="264" spans="1:15" ht="50.25" customHeight="1" x14ac:dyDescent="0.3">
      <c r="A264" s="52">
        <v>393</v>
      </c>
      <c r="B264" s="52" t="s">
        <v>2832</v>
      </c>
      <c r="C264" s="75" t="s">
        <v>2833</v>
      </c>
      <c r="D264" s="52" t="s">
        <v>2834</v>
      </c>
      <c r="E264" s="75" t="s">
        <v>2909</v>
      </c>
      <c r="F264" s="52" t="s">
        <v>2910</v>
      </c>
      <c r="G264" s="52">
        <v>12</v>
      </c>
      <c r="H264" s="128"/>
      <c r="I264" s="128"/>
      <c r="J264" s="128">
        <v>0</v>
      </c>
      <c r="K264" s="128"/>
      <c r="L264" s="131"/>
      <c r="M264" s="131"/>
      <c r="N264" s="131"/>
      <c r="O264" s="131"/>
    </row>
    <row r="265" spans="1:15" ht="50.25" customHeight="1" x14ac:dyDescent="0.3">
      <c r="A265" s="52">
        <v>393</v>
      </c>
      <c r="B265" s="52" t="s">
        <v>2832</v>
      </c>
      <c r="C265" s="75" t="s">
        <v>2833</v>
      </c>
      <c r="D265" s="52" t="s">
        <v>2834</v>
      </c>
      <c r="E265" s="75" t="s">
        <v>2911</v>
      </c>
      <c r="F265" s="52" t="s">
        <v>2912</v>
      </c>
      <c r="G265" s="52">
        <v>12</v>
      </c>
      <c r="H265" s="128"/>
      <c r="I265" s="128"/>
      <c r="J265" s="128">
        <v>0</v>
      </c>
      <c r="K265" s="128"/>
      <c r="L265" s="131"/>
      <c r="M265" s="131"/>
      <c r="N265" s="131"/>
      <c r="O265" s="131"/>
    </row>
    <row r="266" spans="1:15" ht="50.25" customHeight="1" x14ac:dyDescent="0.3">
      <c r="A266" s="52">
        <v>393</v>
      </c>
      <c r="B266" s="52" t="s">
        <v>2832</v>
      </c>
      <c r="C266" s="75" t="s">
        <v>2833</v>
      </c>
      <c r="D266" s="52" t="s">
        <v>2834</v>
      </c>
      <c r="E266" s="75" t="s">
        <v>2913</v>
      </c>
      <c r="F266" s="52" t="s">
        <v>2914</v>
      </c>
      <c r="G266" s="52">
        <v>90</v>
      </c>
      <c r="H266" s="128"/>
      <c r="I266" s="128"/>
      <c r="J266" s="128">
        <v>1999073520</v>
      </c>
      <c r="K266" s="128">
        <v>1910118991</v>
      </c>
      <c r="L266" s="131">
        <v>90</v>
      </c>
      <c r="M266" s="130">
        <v>1861203081</v>
      </c>
      <c r="N266" s="130">
        <v>253317939</v>
      </c>
      <c r="O266" s="131" t="s">
        <v>2915</v>
      </c>
    </row>
    <row r="267" spans="1:15" ht="50.25" customHeight="1" x14ac:dyDescent="0.3">
      <c r="A267" s="52">
        <v>393</v>
      </c>
      <c r="B267" s="52" t="s">
        <v>2832</v>
      </c>
      <c r="C267" s="75" t="s">
        <v>2833</v>
      </c>
      <c r="D267" s="52" t="s">
        <v>2834</v>
      </c>
      <c r="E267" s="75" t="s">
        <v>2916</v>
      </c>
      <c r="F267" s="52" t="s">
        <v>2917</v>
      </c>
      <c r="G267" s="52">
        <v>12</v>
      </c>
      <c r="H267" s="128"/>
      <c r="I267" s="128"/>
      <c r="J267" s="128">
        <v>0</v>
      </c>
      <c r="K267" s="128"/>
      <c r="L267" s="131"/>
      <c r="M267" s="131"/>
      <c r="N267" s="131"/>
      <c r="O267" s="131"/>
    </row>
    <row r="268" spans="1:15" ht="50.25" customHeight="1" x14ac:dyDescent="0.3">
      <c r="A268" s="52">
        <v>393</v>
      </c>
      <c r="B268" s="52" t="s">
        <v>2832</v>
      </c>
      <c r="C268" s="75" t="s">
        <v>2833</v>
      </c>
      <c r="D268" s="52" t="s">
        <v>2834</v>
      </c>
      <c r="E268" s="75" t="s">
        <v>2918</v>
      </c>
      <c r="F268" s="52" t="s">
        <v>2919</v>
      </c>
      <c r="G268" s="52">
        <v>12</v>
      </c>
      <c r="H268" s="128"/>
      <c r="I268" s="128"/>
      <c r="J268" s="128">
        <v>0</v>
      </c>
      <c r="K268" s="128"/>
      <c r="L268" s="131">
        <v>90</v>
      </c>
      <c r="M268" s="130">
        <v>0</v>
      </c>
      <c r="N268" s="130">
        <v>0</v>
      </c>
      <c r="O268" s="131" t="s">
        <v>2920</v>
      </c>
    </row>
    <row r="269" spans="1:15" ht="50.25" customHeight="1" x14ac:dyDescent="0.3">
      <c r="A269" s="52">
        <v>393</v>
      </c>
      <c r="B269" s="52" t="s">
        <v>2832</v>
      </c>
      <c r="C269" s="75" t="s">
        <v>2833</v>
      </c>
      <c r="D269" s="52" t="s">
        <v>2834</v>
      </c>
      <c r="E269" s="75" t="s">
        <v>2921</v>
      </c>
      <c r="F269" s="52" t="s">
        <v>2922</v>
      </c>
      <c r="G269" s="52">
        <v>90</v>
      </c>
      <c r="H269" s="128"/>
      <c r="I269" s="128"/>
      <c r="J269" s="128">
        <v>600926480</v>
      </c>
      <c r="K269" s="128">
        <v>540833832</v>
      </c>
      <c r="L269" s="131">
        <v>40</v>
      </c>
      <c r="M269" s="130">
        <v>498951077</v>
      </c>
      <c r="N269" s="130">
        <v>75571057</v>
      </c>
      <c r="O269" s="131" t="s">
        <v>2923</v>
      </c>
    </row>
    <row r="270" spans="1:15" s="125" customFormat="1" ht="14.4" x14ac:dyDescent="0.3">
      <c r="A270" s="125">
        <v>394</v>
      </c>
      <c r="B270" s="125" t="s">
        <v>2924</v>
      </c>
      <c r="C270" s="125" t="s">
        <v>2925</v>
      </c>
      <c r="D270" s="125" t="s">
        <v>2926</v>
      </c>
      <c r="E270" s="125" t="s">
        <v>20</v>
      </c>
      <c r="F270" s="125" t="s">
        <v>21</v>
      </c>
      <c r="G270" s="125" t="s">
        <v>20</v>
      </c>
      <c r="H270" s="126">
        <v>75936171206</v>
      </c>
      <c r="I270" s="126">
        <v>16549093598</v>
      </c>
      <c r="J270" s="126">
        <v>0</v>
      </c>
      <c r="K270" s="126"/>
      <c r="L270" s="134" t="s">
        <v>77</v>
      </c>
      <c r="M270" s="134" t="s">
        <v>77</v>
      </c>
      <c r="N270" s="134" t="s">
        <v>77</v>
      </c>
      <c r="O270" s="134" t="s">
        <v>77</v>
      </c>
    </row>
    <row r="271" spans="1:15" ht="50.25" customHeight="1" x14ac:dyDescent="0.3">
      <c r="A271" s="52">
        <v>394</v>
      </c>
      <c r="B271" s="52" t="s">
        <v>2924</v>
      </c>
      <c r="C271" s="75" t="s">
        <v>2925</v>
      </c>
      <c r="D271" s="52" t="s">
        <v>2926</v>
      </c>
      <c r="E271" s="75" t="s">
        <v>2927</v>
      </c>
      <c r="F271" s="52" t="s">
        <v>2928</v>
      </c>
      <c r="G271" s="52">
        <v>12</v>
      </c>
      <c r="H271" s="128"/>
      <c r="I271" s="128"/>
      <c r="J271" s="128">
        <v>59693158779</v>
      </c>
      <c r="K271" s="128">
        <v>19163032437</v>
      </c>
      <c r="L271" s="131">
        <v>25</v>
      </c>
      <c r="M271" s="130">
        <v>16363264806</v>
      </c>
      <c r="N271" s="130">
        <v>5342000000</v>
      </c>
      <c r="O271" s="131" t="s">
        <v>2929</v>
      </c>
    </row>
    <row r="272" spans="1:15" ht="50.25" customHeight="1" x14ac:dyDescent="0.3">
      <c r="A272" s="52">
        <v>394</v>
      </c>
      <c r="B272" s="52" t="s">
        <v>2924</v>
      </c>
      <c r="C272" s="75" t="s">
        <v>2925</v>
      </c>
      <c r="D272" s="52" t="s">
        <v>2926</v>
      </c>
      <c r="E272" s="75" t="s">
        <v>2927</v>
      </c>
      <c r="F272" s="52" t="s">
        <v>2928</v>
      </c>
      <c r="G272" s="52">
        <v>53</v>
      </c>
      <c r="H272" s="128"/>
      <c r="I272" s="128"/>
      <c r="J272" s="128">
        <v>1488614156</v>
      </c>
      <c r="K272" s="128">
        <v>1488061161</v>
      </c>
      <c r="L272" s="131">
        <v>25</v>
      </c>
      <c r="M272" s="130">
        <v>185828792</v>
      </c>
      <c r="N272" s="130">
        <v>0</v>
      </c>
      <c r="O272" s="131" t="s">
        <v>2929</v>
      </c>
    </row>
    <row r="273" spans="1:15" ht="50.25" customHeight="1" x14ac:dyDescent="0.3">
      <c r="A273" s="52">
        <v>394</v>
      </c>
      <c r="B273" s="52" t="s">
        <v>2924</v>
      </c>
      <c r="C273" s="75" t="s">
        <v>2925</v>
      </c>
      <c r="D273" s="52" t="s">
        <v>2926</v>
      </c>
      <c r="E273" s="75" t="s">
        <v>2930</v>
      </c>
      <c r="F273" s="52" t="s">
        <v>2931</v>
      </c>
      <c r="G273" s="52">
        <v>1</v>
      </c>
      <c r="H273" s="128"/>
      <c r="I273" s="128"/>
      <c r="J273" s="128">
        <v>14754398271</v>
      </c>
      <c r="K273" s="128"/>
      <c r="L273" s="131">
        <v>0</v>
      </c>
      <c r="M273" s="130">
        <v>0</v>
      </c>
      <c r="N273" s="130">
        <v>0</v>
      </c>
      <c r="O273" s="131" t="s">
        <v>2932</v>
      </c>
    </row>
    <row r="274" spans="1:15" ht="50.25" customHeight="1" x14ac:dyDescent="0.3">
      <c r="A274" s="52">
        <v>394</v>
      </c>
      <c r="B274" s="52" t="s">
        <v>2924</v>
      </c>
      <c r="C274" s="75" t="s">
        <v>2925</v>
      </c>
      <c r="D274" s="52" t="s">
        <v>2926</v>
      </c>
      <c r="E274" s="75" t="s">
        <v>2930</v>
      </c>
      <c r="F274" s="52" t="s">
        <v>2931</v>
      </c>
      <c r="G274" s="52">
        <v>12</v>
      </c>
      <c r="H274" s="128"/>
      <c r="I274" s="128"/>
      <c r="J274" s="128">
        <v>0</v>
      </c>
      <c r="K274" s="128"/>
      <c r="L274" s="131">
        <v>0</v>
      </c>
      <c r="M274" s="130">
        <v>0</v>
      </c>
      <c r="N274" s="130">
        <v>0</v>
      </c>
      <c r="O274" s="131" t="s">
        <v>2932</v>
      </c>
    </row>
    <row r="275" spans="1:15" s="125" customFormat="1" ht="14.4" x14ac:dyDescent="0.3">
      <c r="A275" s="125">
        <v>395</v>
      </c>
      <c r="B275" s="125" t="s">
        <v>2933</v>
      </c>
      <c r="C275" s="125" t="s">
        <v>2934</v>
      </c>
      <c r="D275" s="125" t="s">
        <v>2935</v>
      </c>
      <c r="E275" s="125" t="s">
        <v>20</v>
      </c>
      <c r="F275" s="125" t="s">
        <v>21</v>
      </c>
      <c r="G275" s="125" t="s">
        <v>20</v>
      </c>
      <c r="H275" s="126">
        <v>406017688</v>
      </c>
      <c r="I275" s="126">
        <v>406017588</v>
      </c>
      <c r="J275" s="126"/>
      <c r="K275" s="126"/>
      <c r="N275" s="127"/>
    </row>
    <row r="276" spans="1:15" ht="50.25" customHeight="1" x14ac:dyDescent="0.3">
      <c r="A276" s="52">
        <v>395</v>
      </c>
      <c r="B276" s="52" t="s">
        <v>2933</v>
      </c>
      <c r="C276" s="75" t="s">
        <v>2934</v>
      </c>
      <c r="D276" s="52" t="s">
        <v>2935</v>
      </c>
      <c r="E276" s="75" t="s">
        <v>2936</v>
      </c>
      <c r="F276" s="52" t="s">
        <v>2937</v>
      </c>
      <c r="G276" s="52">
        <v>12</v>
      </c>
      <c r="H276" s="128"/>
      <c r="I276" s="128"/>
      <c r="J276" s="128">
        <v>406017688</v>
      </c>
      <c r="K276" s="128">
        <v>406017688</v>
      </c>
      <c r="L276" s="131">
        <v>6</v>
      </c>
      <c r="M276" s="130">
        <v>406017588</v>
      </c>
      <c r="N276" s="130">
        <v>203008842</v>
      </c>
      <c r="O276" s="131" t="s">
        <v>2938</v>
      </c>
    </row>
    <row r="277" spans="1:15" s="125" customFormat="1" ht="14.4" x14ac:dyDescent="0.3">
      <c r="A277" s="125">
        <v>395</v>
      </c>
      <c r="B277" s="125" t="s">
        <v>2924</v>
      </c>
      <c r="C277" s="125" t="s">
        <v>2925</v>
      </c>
      <c r="D277" s="125" t="s">
        <v>2926</v>
      </c>
      <c r="E277" s="125" t="s">
        <v>20</v>
      </c>
      <c r="F277" s="125" t="s">
        <v>21</v>
      </c>
      <c r="G277" s="125" t="s">
        <v>20</v>
      </c>
      <c r="H277" s="126">
        <v>11417478206</v>
      </c>
      <c r="I277" s="126">
        <v>3858470622</v>
      </c>
      <c r="J277" s="126"/>
      <c r="K277" s="126"/>
      <c r="L277" s="134" t="s">
        <v>77</v>
      </c>
      <c r="M277" s="134" t="s">
        <v>77</v>
      </c>
      <c r="N277" s="134" t="s">
        <v>77</v>
      </c>
      <c r="O277" s="134" t="s">
        <v>77</v>
      </c>
    </row>
    <row r="278" spans="1:15" ht="50.25" customHeight="1" x14ac:dyDescent="0.3">
      <c r="A278" s="52">
        <v>395</v>
      </c>
      <c r="B278" s="52" t="s">
        <v>2924</v>
      </c>
      <c r="C278" s="75" t="s">
        <v>2925</v>
      </c>
      <c r="D278" s="52" t="s">
        <v>2926</v>
      </c>
      <c r="E278" s="75" t="s">
        <v>2939</v>
      </c>
      <c r="F278" s="52" t="s">
        <v>2940</v>
      </c>
      <c r="G278" s="52">
        <v>12</v>
      </c>
      <c r="H278" s="128"/>
      <c r="I278" s="128"/>
      <c r="J278" s="128">
        <v>1357400297</v>
      </c>
      <c r="K278" s="128">
        <v>1299964421</v>
      </c>
      <c r="L278" s="131">
        <v>3</v>
      </c>
      <c r="M278" s="130">
        <v>0</v>
      </c>
      <c r="N278" s="130">
        <v>0</v>
      </c>
      <c r="O278" s="131" t="s">
        <v>2941</v>
      </c>
    </row>
    <row r="279" spans="1:15" ht="50.25" customHeight="1" x14ac:dyDescent="0.3">
      <c r="A279" s="52">
        <v>395</v>
      </c>
      <c r="B279" s="52" t="s">
        <v>2924</v>
      </c>
      <c r="C279" s="75" t="s">
        <v>2925</v>
      </c>
      <c r="D279" s="52" t="s">
        <v>2926</v>
      </c>
      <c r="E279" s="75" t="s">
        <v>2942</v>
      </c>
      <c r="F279" s="52" t="s">
        <v>2943</v>
      </c>
      <c r="G279" s="52">
        <v>12</v>
      </c>
      <c r="H279" s="128"/>
      <c r="I279" s="128"/>
      <c r="J279" s="128">
        <v>5853127000</v>
      </c>
      <c r="K279" s="128">
        <v>5853127000</v>
      </c>
      <c r="L279" s="131">
        <v>5</v>
      </c>
      <c r="M279" s="130">
        <v>1568447252</v>
      </c>
      <c r="N279" s="130">
        <v>1568447252</v>
      </c>
      <c r="O279" s="131" t="s">
        <v>2944</v>
      </c>
    </row>
    <row r="280" spans="1:15" ht="50.25" customHeight="1" x14ac:dyDescent="0.3">
      <c r="A280" s="52">
        <v>395</v>
      </c>
      <c r="B280" s="52" t="s">
        <v>2924</v>
      </c>
      <c r="C280" s="75" t="s">
        <v>2925</v>
      </c>
      <c r="D280" s="52" t="s">
        <v>2926</v>
      </c>
      <c r="E280" s="75" t="s">
        <v>2945</v>
      </c>
      <c r="F280" s="52" t="s">
        <v>2946</v>
      </c>
      <c r="G280" s="52">
        <v>12</v>
      </c>
      <c r="H280" s="128"/>
      <c r="I280" s="128"/>
      <c r="J280" s="128">
        <v>0</v>
      </c>
      <c r="K280" s="128"/>
      <c r="L280" s="131">
        <v>39</v>
      </c>
      <c r="M280" s="130">
        <v>0</v>
      </c>
      <c r="N280" s="130">
        <v>0</v>
      </c>
      <c r="O280" s="131" t="s">
        <v>2947</v>
      </c>
    </row>
    <row r="281" spans="1:15" ht="50.25" customHeight="1" x14ac:dyDescent="0.3">
      <c r="A281" s="52">
        <v>395</v>
      </c>
      <c r="B281" s="52" t="s">
        <v>2924</v>
      </c>
      <c r="C281" s="75" t="s">
        <v>2925</v>
      </c>
      <c r="D281" s="52" t="s">
        <v>2926</v>
      </c>
      <c r="E281" s="75" t="s">
        <v>2945</v>
      </c>
      <c r="F281" s="52" t="s">
        <v>2946</v>
      </c>
      <c r="G281" s="52">
        <v>50</v>
      </c>
      <c r="H281" s="128"/>
      <c r="I281" s="128"/>
      <c r="J281" s="128">
        <v>1865212281</v>
      </c>
      <c r="K281" s="128">
        <v>1322801770</v>
      </c>
      <c r="L281" s="131">
        <v>39</v>
      </c>
      <c r="M281" s="130">
        <v>1568942847</v>
      </c>
      <c r="N281" s="130">
        <v>758058095</v>
      </c>
      <c r="O281" s="131" t="s">
        <v>2947</v>
      </c>
    </row>
    <row r="282" spans="1:15" ht="50.25" customHeight="1" x14ac:dyDescent="0.3">
      <c r="A282" s="52">
        <v>395</v>
      </c>
      <c r="B282" s="52" t="s">
        <v>2924</v>
      </c>
      <c r="C282" s="75" t="s">
        <v>2925</v>
      </c>
      <c r="D282" s="52" t="s">
        <v>2926</v>
      </c>
      <c r="E282" s="75" t="s">
        <v>2948</v>
      </c>
      <c r="F282" s="52" t="s">
        <v>2949</v>
      </c>
      <c r="G282" s="52">
        <v>12</v>
      </c>
      <c r="H282" s="128"/>
      <c r="I282" s="128"/>
      <c r="J282" s="128">
        <v>1917170737</v>
      </c>
      <c r="K282" s="128">
        <v>1917170737</v>
      </c>
      <c r="L282" s="131">
        <v>4</v>
      </c>
      <c r="M282" s="130">
        <v>627011239</v>
      </c>
      <c r="N282" s="130">
        <v>627011239</v>
      </c>
      <c r="O282" s="131" t="s">
        <v>2950</v>
      </c>
    </row>
    <row r="283" spans="1:15" ht="50.25" customHeight="1" x14ac:dyDescent="0.3">
      <c r="A283" s="52">
        <v>395</v>
      </c>
      <c r="B283" s="52" t="s">
        <v>2924</v>
      </c>
      <c r="C283" s="75" t="s">
        <v>2925</v>
      </c>
      <c r="D283" s="52" t="s">
        <v>2926</v>
      </c>
      <c r="E283" s="75" t="s">
        <v>2951</v>
      </c>
      <c r="F283" s="52" t="s">
        <v>2952</v>
      </c>
      <c r="G283" s="52">
        <v>100</v>
      </c>
      <c r="H283" s="128"/>
      <c r="I283" s="128"/>
      <c r="J283" s="128">
        <v>330498067</v>
      </c>
      <c r="K283" s="128"/>
      <c r="L283" s="131">
        <v>0</v>
      </c>
      <c r="M283" s="130">
        <v>0</v>
      </c>
      <c r="N283" s="130">
        <v>0</v>
      </c>
      <c r="O283" s="131" t="s">
        <v>2509</v>
      </c>
    </row>
    <row r="284" spans="1:15" ht="50.25" customHeight="1" x14ac:dyDescent="0.3">
      <c r="A284" s="52">
        <v>395</v>
      </c>
      <c r="B284" s="52" t="s">
        <v>2924</v>
      </c>
      <c r="C284" s="75" t="s">
        <v>2925</v>
      </c>
      <c r="D284" s="52" t="s">
        <v>2926</v>
      </c>
      <c r="E284" s="75" t="s">
        <v>2953</v>
      </c>
      <c r="F284" s="52" t="s">
        <v>2954</v>
      </c>
      <c r="G284" s="52">
        <v>12</v>
      </c>
      <c r="H284" s="128"/>
      <c r="I284" s="128"/>
      <c r="J284" s="128">
        <v>94069824</v>
      </c>
      <c r="K284" s="128">
        <v>94069824</v>
      </c>
      <c r="L284" s="131">
        <v>6</v>
      </c>
      <c r="M284" s="130">
        <v>94069824</v>
      </c>
      <c r="N284" s="130">
        <v>47034912</v>
      </c>
      <c r="O284" s="131" t="s">
        <v>2938</v>
      </c>
    </row>
    <row r="285" spans="1:15" s="125" customFormat="1" ht="14.4" x14ac:dyDescent="0.3">
      <c r="A285" s="125">
        <v>395</v>
      </c>
      <c r="B285" s="125" t="s">
        <v>2955</v>
      </c>
      <c r="C285" s="125" t="s">
        <v>2956</v>
      </c>
      <c r="D285" s="125" t="s">
        <v>2957</v>
      </c>
      <c r="E285" s="125" t="s">
        <v>20</v>
      </c>
      <c r="F285" s="125" t="s">
        <v>21</v>
      </c>
      <c r="G285" s="125" t="s">
        <v>20</v>
      </c>
      <c r="H285" s="126">
        <v>392413861</v>
      </c>
      <c r="I285" s="126">
        <v>167454426</v>
      </c>
      <c r="J285" s="126"/>
      <c r="K285" s="126"/>
      <c r="N285" s="127"/>
    </row>
    <row r="286" spans="1:15" ht="50.25" customHeight="1" x14ac:dyDescent="0.3">
      <c r="A286" s="52">
        <v>395</v>
      </c>
      <c r="B286" s="52" t="s">
        <v>2955</v>
      </c>
      <c r="C286" s="75" t="s">
        <v>2956</v>
      </c>
      <c r="D286" s="52" t="s">
        <v>2957</v>
      </c>
      <c r="E286" s="75" t="s">
        <v>2958</v>
      </c>
      <c r="F286" s="52" t="s">
        <v>2959</v>
      </c>
      <c r="G286" s="52">
        <v>36</v>
      </c>
      <c r="H286" s="128"/>
      <c r="I286" s="128"/>
      <c r="J286" s="128">
        <v>124728151</v>
      </c>
      <c r="K286" s="128">
        <v>45515065</v>
      </c>
      <c r="L286" s="131">
        <v>21</v>
      </c>
      <c r="M286" s="130">
        <v>78292872</v>
      </c>
      <c r="N286" s="130">
        <v>37023560</v>
      </c>
      <c r="O286" s="131" t="s">
        <v>2960</v>
      </c>
    </row>
    <row r="287" spans="1:15" ht="50.25" customHeight="1" x14ac:dyDescent="0.3">
      <c r="A287" s="52">
        <v>395</v>
      </c>
      <c r="B287" s="52" t="s">
        <v>2955</v>
      </c>
      <c r="C287" s="75" t="s">
        <v>2956</v>
      </c>
      <c r="D287" s="52" t="s">
        <v>2957</v>
      </c>
      <c r="E287" s="75" t="s">
        <v>2961</v>
      </c>
      <c r="F287" s="52" t="s">
        <v>2962</v>
      </c>
      <c r="G287" s="52">
        <v>12</v>
      </c>
      <c r="H287" s="128"/>
      <c r="I287" s="128"/>
      <c r="J287" s="128">
        <v>91455840</v>
      </c>
      <c r="K287" s="128">
        <v>31050000</v>
      </c>
      <c r="L287" s="131">
        <v>6</v>
      </c>
      <c r="M287" s="130">
        <v>56383746</v>
      </c>
      <c r="N287" s="130">
        <v>25576942</v>
      </c>
      <c r="O287" s="131" t="s">
        <v>2963</v>
      </c>
    </row>
    <row r="288" spans="1:15" ht="50.25" customHeight="1" x14ac:dyDescent="0.3">
      <c r="A288" s="52">
        <v>395</v>
      </c>
      <c r="B288" s="52" t="s">
        <v>2955</v>
      </c>
      <c r="C288" s="75" t="s">
        <v>2956</v>
      </c>
      <c r="D288" s="52" t="s">
        <v>2957</v>
      </c>
      <c r="E288" s="75" t="s">
        <v>2961</v>
      </c>
      <c r="F288" s="52" t="s">
        <v>2964</v>
      </c>
      <c r="G288" s="52">
        <v>36</v>
      </c>
      <c r="H288" s="128"/>
      <c r="I288" s="128"/>
      <c r="J288" s="128">
        <v>58784111</v>
      </c>
      <c r="K288" s="128">
        <v>32777808</v>
      </c>
      <c r="L288" s="131">
        <v>24</v>
      </c>
      <c r="M288" s="130">
        <v>0</v>
      </c>
      <c r="N288" s="130">
        <v>0</v>
      </c>
      <c r="O288" s="131" t="s">
        <v>2965</v>
      </c>
    </row>
    <row r="289" spans="1:15" ht="50.25" customHeight="1" x14ac:dyDescent="0.3">
      <c r="A289" s="52">
        <v>395</v>
      </c>
      <c r="B289" s="52" t="s">
        <v>2955</v>
      </c>
      <c r="C289" s="75" t="s">
        <v>2956</v>
      </c>
      <c r="D289" s="52" t="s">
        <v>2957</v>
      </c>
      <c r="E289" s="75" t="s">
        <v>2966</v>
      </c>
      <c r="F289" s="52" t="s">
        <v>2967</v>
      </c>
      <c r="G289" s="52">
        <v>100</v>
      </c>
      <c r="H289" s="128"/>
      <c r="I289" s="128"/>
      <c r="J289" s="128">
        <v>117445759</v>
      </c>
      <c r="K289" s="128">
        <v>110001697</v>
      </c>
      <c r="L289" s="131">
        <v>50</v>
      </c>
      <c r="M289" s="130">
        <v>32777808</v>
      </c>
      <c r="N289" s="130">
        <v>17845695</v>
      </c>
      <c r="O289" s="131" t="s">
        <v>2968</v>
      </c>
    </row>
    <row r="290" spans="1:15" s="125" customFormat="1" ht="14.4" x14ac:dyDescent="0.3">
      <c r="A290" s="125">
        <v>396</v>
      </c>
      <c r="B290" s="125" t="s">
        <v>2969</v>
      </c>
      <c r="C290" s="125" t="s">
        <v>183</v>
      </c>
      <c r="D290" s="125" t="s">
        <v>2970</v>
      </c>
      <c r="E290" s="125" t="s">
        <v>20</v>
      </c>
      <c r="F290" s="125" t="s">
        <v>21</v>
      </c>
      <c r="G290" s="125" t="s">
        <v>20</v>
      </c>
      <c r="H290" s="126">
        <v>575895019</v>
      </c>
      <c r="I290" s="126">
        <v>418590831</v>
      </c>
      <c r="J290" s="126"/>
      <c r="K290" s="126"/>
      <c r="L290" s="134" t="s">
        <v>77</v>
      </c>
      <c r="M290" s="134" t="s">
        <v>77</v>
      </c>
      <c r="N290" s="134" t="s">
        <v>77</v>
      </c>
      <c r="O290" s="134" t="s">
        <v>77</v>
      </c>
    </row>
    <row r="291" spans="1:15" ht="50.25" customHeight="1" x14ac:dyDescent="0.3">
      <c r="A291" s="52">
        <v>396</v>
      </c>
      <c r="B291" s="52" t="s">
        <v>2969</v>
      </c>
      <c r="C291" s="75" t="s">
        <v>183</v>
      </c>
      <c r="D291" s="52" t="s">
        <v>2970</v>
      </c>
      <c r="E291" s="75" t="s">
        <v>2971</v>
      </c>
      <c r="F291" s="52" t="s">
        <v>2972</v>
      </c>
      <c r="G291" s="52">
        <v>12</v>
      </c>
      <c r="H291" s="128"/>
      <c r="I291" s="128"/>
      <c r="J291" s="128">
        <v>62000000</v>
      </c>
      <c r="K291" s="128">
        <v>60686760</v>
      </c>
      <c r="L291" s="131">
        <v>99</v>
      </c>
      <c r="M291" s="130">
        <v>60686752</v>
      </c>
      <c r="N291" s="130">
        <v>26044731</v>
      </c>
      <c r="O291" s="131" t="s">
        <v>2973</v>
      </c>
    </row>
    <row r="292" spans="1:15" ht="50.25" customHeight="1" x14ac:dyDescent="0.3">
      <c r="A292" s="52">
        <v>396</v>
      </c>
      <c r="B292" s="52" t="s">
        <v>2969</v>
      </c>
      <c r="C292" s="75" t="s">
        <v>183</v>
      </c>
      <c r="D292" s="52" t="s">
        <v>2970</v>
      </c>
      <c r="E292" s="75" t="s">
        <v>2971</v>
      </c>
      <c r="F292" s="52" t="s">
        <v>2972</v>
      </c>
      <c r="G292" s="52">
        <v>212</v>
      </c>
      <c r="H292" s="128"/>
      <c r="I292" s="128"/>
      <c r="J292" s="128">
        <v>17145640</v>
      </c>
      <c r="K292" s="128"/>
      <c r="L292" s="131">
        <v>99</v>
      </c>
      <c r="M292" s="130">
        <v>0</v>
      </c>
      <c r="N292" s="130">
        <v>0</v>
      </c>
      <c r="O292" s="131" t="s">
        <v>2973</v>
      </c>
    </row>
    <row r="293" spans="1:15" ht="50.25" customHeight="1" x14ac:dyDescent="0.3">
      <c r="A293" s="52">
        <v>396</v>
      </c>
      <c r="B293" s="52" t="s">
        <v>2969</v>
      </c>
      <c r="C293" s="75" t="s">
        <v>183</v>
      </c>
      <c r="D293" s="52" t="s">
        <v>2970</v>
      </c>
      <c r="E293" s="75" t="s">
        <v>2974</v>
      </c>
      <c r="F293" s="52" t="s">
        <v>2975</v>
      </c>
      <c r="G293" s="52">
        <v>12</v>
      </c>
      <c r="H293" s="128"/>
      <c r="I293" s="128"/>
      <c r="J293" s="128">
        <v>0</v>
      </c>
      <c r="K293" s="128"/>
      <c r="L293" s="131">
        <v>50</v>
      </c>
      <c r="M293" s="130">
        <v>0</v>
      </c>
      <c r="N293" s="130">
        <v>0</v>
      </c>
      <c r="O293" s="131" t="s">
        <v>2976</v>
      </c>
    </row>
    <row r="294" spans="1:15" ht="50.25" customHeight="1" x14ac:dyDescent="0.3">
      <c r="A294" s="52">
        <v>396</v>
      </c>
      <c r="B294" s="52" t="s">
        <v>2969</v>
      </c>
      <c r="C294" s="75" t="s">
        <v>183</v>
      </c>
      <c r="D294" s="52" t="s">
        <v>2970</v>
      </c>
      <c r="E294" s="75" t="s">
        <v>2977</v>
      </c>
      <c r="F294" s="52" t="s">
        <v>2978</v>
      </c>
      <c r="G294" s="52">
        <v>4</v>
      </c>
      <c r="H294" s="128"/>
      <c r="I294" s="128"/>
      <c r="J294" s="128">
        <v>204691730</v>
      </c>
      <c r="K294" s="128">
        <v>33316678</v>
      </c>
      <c r="L294" s="131">
        <v>2</v>
      </c>
      <c r="M294" s="130">
        <v>152756488</v>
      </c>
      <c r="N294" s="130">
        <v>75194050</v>
      </c>
      <c r="O294" s="131" t="s">
        <v>2979</v>
      </c>
    </row>
    <row r="295" spans="1:15" ht="50.25" customHeight="1" x14ac:dyDescent="0.3">
      <c r="A295" s="52">
        <v>396</v>
      </c>
      <c r="B295" s="52" t="s">
        <v>2969</v>
      </c>
      <c r="C295" s="75" t="s">
        <v>183</v>
      </c>
      <c r="D295" s="52" t="s">
        <v>2970</v>
      </c>
      <c r="E295" s="75" t="s">
        <v>2980</v>
      </c>
      <c r="F295" s="52" t="s">
        <v>2981</v>
      </c>
      <c r="G295" s="52">
        <v>4</v>
      </c>
      <c r="H295" s="128"/>
      <c r="I295" s="128"/>
      <c r="J295" s="128">
        <v>292057649</v>
      </c>
      <c r="K295" s="128">
        <v>93331664</v>
      </c>
      <c r="L295" s="131">
        <v>2</v>
      </c>
      <c r="M295" s="130">
        <v>205147591</v>
      </c>
      <c r="N295" s="130">
        <v>62081329</v>
      </c>
      <c r="O295" s="131" t="s">
        <v>2982</v>
      </c>
    </row>
    <row r="296" spans="1:15" s="125" customFormat="1" ht="14.4" x14ac:dyDescent="0.3">
      <c r="A296" s="125">
        <v>397</v>
      </c>
      <c r="B296" s="125" t="s">
        <v>2983</v>
      </c>
      <c r="C296" s="125" t="s">
        <v>2984</v>
      </c>
      <c r="D296" s="125" t="s">
        <v>2985</v>
      </c>
      <c r="E296" s="125" t="s">
        <v>20</v>
      </c>
      <c r="F296" s="125" t="s">
        <v>21</v>
      </c>
      <c r="G296" s="125" t="s">
        <v>20</v>
      </c>
      <c r="H296" s="126">
        <v>152813323510</v>
      </c>
      <c r="I296" s="126">
        <v>69912532042</v>
      </c>
      <c r="J296" s="126"/>
      <c r="K296" s="126"/>
      <c r="N296" s="127"/>
    </row>
    <row r="297" spans="1:15" ht="50.25" customHeight="1" x14ac:dyDescent="0.3">
      <c r="A297" s="52">
        <v>397</v>
      </c>
      <c r="B297" s="52" t="s">
        <v>2983</v>
      </c>
      <c r="C297" s="75" t="s">
        <v>2984</v>
      </c>
      <c r="D297" s="52" t="s">
        <v>2985</v>
      </c>
      <c r="E297" s="75" t="s">
        <v>2986</v>
      </c>
      <c r="F297" s="52" t="s">
        <v>2987</v>
      </c>
      <c r="G297" s="52">
        <v>12</v>
      </c>
      <c r="H297" s="128"/>
      <c r="I297" s="128"/>
      <c r="J297" s="128">
        <v>0</v>
      </c>
      <c r="K297" s="128"/>
      <c r="L297" s="131"/>
      <c r="M297" s="131"/>
      <c r="N297" s="131"/>
      <c r="O297" s="131"/>
    </row>
    <row r="298" spans="1:15" ht="50.25" customHeight="1" x14ac:dyDescent="0.3">
      <c r="A298" s="52">
        <v>397</v>
      </c>
      <c r="B298" s="52" t="s">
        <v>2983</v>
      </c>
      <c r="C298" s="75" t="s">
        <v>2984</v>
      </c>
      <c r="D298" s="52" t="s">
        <v>2985</v>
      </c>
      <c r="E298" s="75" t="s">
        <v>2988</v>
      </c>
      <c r="F298" s="52" t="s">
        <v>2989</v>
      </c>
      <c r="G298" s="52">
        <v>12</v>
      </c>
      <c r="H298" s="128"/>
      <c r="I298" s="128"/>
      <c r="J298" s="128">
        <v>152152086386</v>
      </c>
      <c r="K298" s="128">
        <v>79410019423</v>
      </c>
      <c r="L298" s="131">
        <v>50</v>
      </c>
      <c r="M298" s="130">
        <v>69912532042</v>
      </c>
      <c r="N298" s="130">
        <v>56125792802</v>
      </c>
      <c r="O298" s="131" t="s">
        <v>2990</v>
      </c>
    </row>
    <row r="299" spans="1:15" ht="50.25" customHeight="1" x14ac:dyDescent="0.3">
      <c r="A299" s="52">
        <v>397</v>
      </c>
      <c r="B299" s="52" t="s">
        <v>2983</v>
      </c>
      <c r="C299" s="75" t="s">
        <v>2984</v>
      </c>
      <c r="D299" s="52" t="s">
        <v>2985</v>
      </c>
      <c r="E299" s="75" t="s">
        <v>2988</v>
      </c>
      <c r="F299" s="52" t="s">
        <v>2989</v>
      </c>
      <c r="G299" s="52">
        <v>100</v>
      </c>
      <c r="H299" s="128"/>
      <c r="I299" s="128"/>
      <c r="J299" s="128">
        <v>661237124</v>
      </c>
      <c r="K299" s="128">
        <v>661237124</v>
      </c>
      <c r="L299" s="131">
        <v>50</v>
      </c>
      <c r="M299" s="130">
        <v>0</v>
      </c>
      <c r="N299" s="130">
        <v>0</v>
      </c>
      <c r="O299" s="131" t="s">
        <v>2990</v>
      </c>
    </row>
    <row r="300" spans="1:15" ht="50.25" customHeight="1" x14ac:dyDescent="0.3">
      <c r="A300" s="52">
        <v>397</v>
      </c>
      <c r="B300" s="52" t="s">
        <v>2983</v>
      </c>
      <c r="C300" s="75" t="s">
        <v>2984</v>
      </c>
      <c r="D300" s="52" t="s">
        <v>2985</v>
      </c>
      <c r="E300" s="75" t="s">
        <v>2991</v>
      </c>
      <c r="F300" s="52" t="s">
        <v>2992</v>
      </c>
      <c r="G300" s="52">
        <v>12</v>
      </c>
      <c r="H300" s="128"/>
      <c r="I300" s="128"/>
      <c r="J300" s="128">
        <v>0</v>
      </c>
      <c r="K300" s="128"/>
      <c r="L300" s="131">
        <v>2</v>
      </c>
      <c r="M300" s="130">
        <v>0</v>
      </c>
      <c r="N300" s="130">
        <v>0</v>
      </c>
      <c r="O300" s="131" t="s">
        <v>2993</v>
      </c>
    </row>
    <row r="301" spans="1:15" ht="50.25" customHeight="1" x14ac:dyDescent="0.3">
      <c r="A301" s="52">
        <v>397</v>
      </c>
      <c r="B301" s="52" t="s">
        <v>2983</v>
      </c>
      <c r="C301" s="75" t="s">
        <v>2984</v>
      </c>
      <c r="D301" s="52" t="s">
        <v>2985</v>
      </c>
      <c r="E301" s="75" t="s">
        <v>2994</v>
      </c>
      <c r="F301" s="52" t="s">
        <v>2995</v>
      </c>
      <c r="G301" s="52">
        <v>12</v>
      </c>
      <c r="H301" s="128"/>
      <c r="I301" s="128"/>
      <c r="J301" s="128">
        <v>0</v>
      </c>
      <c r="K301" s="128"/>
      <c r="L301" s="131"/>
      <c r="M301" s="131"/>
      <c r="N301" s="131"/>
      <c r="O301" s="131"/>
    </row>
    <row r="302" spans="1:15" s="125" customFormat="1" ht="14.4" x14ac:dyDescent="0.3">
      <c r="A302" s="125">
        <v>423</v>
      </c>
      <c r="B302" s="125" t="s">
        <v>2996</v>
      </c>
      <c r="C302" s="125" t="s">
        <v>2424</v>
      </c>
      <c r="D302" s="125" t="s">
        <v>2997</v>
      </c>
      <c r="E302" s="125" t="s">
        <v>20</v>
      </c>
      <c r="F302" s="125" t="s">
        <v>21</v>
      </c>
      <c r="G302" s="125" t="s">
        <v>20</v>
      </c>
      <c r="H302" s="126">
        <v>370769050</v>
      </c>
      <c r="I302" s="126">
        <v>147322860</v>
      </c>
      <c r="J302" s="126"/>
      <c r="K302" s="126"/>
      <c r="L302" s="134" t="s">
        <v>77</v>
      </c>
      <c r="M302" s="134" t="s">
        <v>77</v>
      </c>
      <c r="N302" s="134" t="s">
        <v>77</v>
      </c>
      <c r="O302" s="134" t="s">
        <v>77</v>
      </c>
    </row>
    <row r="303" spans="1:15" ht="50.25" customHeight="1" x14ac:dyDescent="0.3">
      <c r="A303" s="52">
        <v>423</v>
      </c>
      <c r="B303" s="52" t="s">
        <v>2996</v>
      </c>
      <c r="C303" s="75" t="s">
        <v>2424</v>
      </c>
      <c r="D303" s="52" t="s">
        <v>2997</v>
      </c>
      <c r="E303" s="75" t="s">
        <v>2998</v>
      </c>
      <c r="F303" s="52" t="s">
        <v>2999</v>
      </c>
      <c r="G303" s="52">
        <v>12</v>
      </c>
      <c r="H303" s="128"/>
      <c r="I303" s="128"/>
      <c r="J303" s="128">
        <v>0</v>
      </c>
      <c r="K303" s="128"/>
      <c r="L303" s="131">
        <v>100</v>
      </c>
      <c r="M303" s="130">
        <v>0</v>
      </c>
      <c r="N303" s="130">
        <v>0</v>
      </c>
      <c r="O303" s="131" t="s">
        <v>3000</v>
      </c>
    </row>
    <row r="304" spans="1:15" ht="50.25" customHeight="1" x14ac:dyDescent="0.3">
      <c r="A304" s="52">
        <v>423</v>
      </c>
      <c r="B304" s="52" t="s">
        <v>2996</v>
      </c>
      <c r="C304" s="75" t="s">
        <v>2424</v>
      </c>
      <c r="D304" s="52" t="s">
        <v>2997</v>
      </c>
      <c r="E304" s="75" t="s">
        <v>3001</v>
      </c>
      <c r="F304" s="52" t="s">
        <v>3002</v>
      </c>
      <c r="G304" s="52">
        <v>12</v>
      </c>
      <c r="H304" s="128"/>
      <c r="I304" s="128"/>
      <c r="J304" s="128">
        <v>148000000</v>
      </c>
      <c r="K304" s="128">
        <v>147322860</v>
      </c>
      <c r="L304" s="131">
        <v>2</v>
      </c>
      <c r="M304" s="130">
        <v>147322860</v>
      </c>
      <c r="N304" s="130">
        <v>64130448</v>
      </c>
      <c r="O304" s="131" t="s">
        <v>3003</v>
      </c>
    </row>
    <row r="305" spans="1:15" ht="50.25" customHeight="1" x14ac:dyDescent="0.3">
      <c r="A305" s="52">
        <v>423</v>
      </c>
      <c r="B305" s="52" t="s">
        <v>2996</v>
      </c>
      <c r="C305" s="75" t="s">
        <v>2424</v>
      </c>
      <c r="D305" s="52" t="s">
        <v>2997</v>
      </c>
      <c r="E305" s="75" t="s">
        <v>3001</v>
      </c>
      <c r="F305" s="52" t="s">
        <v>3002</v>
      </c>
      <c r="G305" s="52">
        <v>53</v>
      </c>
      <c r="H305" s="128"/>
      <c r="I305" s="128"/>
      <c r="J305" s="128">
        <v>222769050</v>
      </c>
      <c r="K305" s="128"/>
      <c r="L305" s="131">
        <v>2</v>
      </c>
      <c r="M305" s="130">
        <v>0</v>
      </c>
      <c r="N305" s="130">
        <v>0</v>
      </c>
      <c r="O305" s="131" t="s">
        <v>3003</v>
      </c>
    </row>
    <row r="306" spans="1:15" ht="50.25" customHeight="1" x14ac:dyDescent="0.3">
      <c r="A306" s="52">
        <v>423</v>
      </c>
      <c r="B306" s="52" t="s">
        <v>2996</v>
      </c>
      <c r="C306" s="75" t="s">
        <v>2424</v>
      </c>
      <c r="D306" s="52" t="s">
        <v>2997</v>
      </c>
      <c r="E306" s="75" t="s">
        <v>3004</v>
      </c>
      <c r="F306" s="52" t="s">
        <v>3005</v>
      </c>
      <c r="G306" s="52">
        <v>12</v>
      </c>
      <c r="H306" s="128"/>
      <c r="I306" s="128"/>
      <c r="J306" s="128">
        <v>0</v>
      </c>
      <c r="K306" s="128"/>
      <c r="L306" s="131">
        <v>100</v>
      </c>
      <c r="M306" s="130">
        <v>0</v>
      </c>
      <c r="N306" s="130">
        <v>0</v>
      </c>
      <c r="O306" s="131" t="s">
        <v>3006</v>
      </c>
    </row>
    <row r="307" spans="1:15" ht="50.25" customHeight="1" x14ac:dyDescent="0.3">
      <c r="A307" s="52">
        <v>423</v>
      </c>
      <c r="B307" s="52" t="s">
        <v>2996</v>
      </c>
      <c r="C307" s="75" t="s">
        <v>2424</v>
      </c>
      <c r="D307" s="52" t="s">
        <v>2997</v>
      </c>
      <c r="E307" s="75" t="s">
        <v>3007</v>
      </c>
      <c r="F307" s="52" t="s">
        <v>3008</v>
      </c>
      <c r="G307" s="52">
        <v>12</v>
      </c>
      <c r="H307" s="128"/>
      <c r="I307" s="128"/>
      <c r="J307" s="128">
        <v>0</v>
      </c>
      <c r="K307" s="128"/>
      <c r="L307" s="131">
        <v>100</v>
      </c>
      <c r="M307" s="130">
        <v>0</v>
      </c>
      <c r="N307" s="130">
        <v>0</v>
      </c>
      <c r="O307" s="131" t="s">
        <v>3009</v>
      </c>
    </row>
    <row r="308" spans="1:15" s="125" customFormat="1" ht="14.4" x14ac:dyDescent="0.3">
      <c r="A308" s="125">
        <v>430</v>
      </c>
      <c r="B308" s="125" t="s">
        <v>3010</v>
      </c>
      <c r="C308" s="125" t="s">
        <v>1125</v>
      </c>
      <c r="D308" s="125" t="s">
        <v>3011</v>
      </c>
      <c r="E308" s="125" t="s">
        <v>20</v>
      </c>
      <c r="F308" s="125" t="s">
        <v>21</v>
      </c>
      <c r="G308" s="125" t="s">
        <v>20</v>
      </c>
      <c r="H308" s="126">
        <v>10393437314</v>
      </c>
      <c r="I308" s="126">
        <v>2514255602</v>
      </c>
      <c r="J308" s="126"/>
      <c r="K308" s="126"/>
      <c r="N308" s="127"/>
    </row>
    <row r="309" spans="1:15" ht="50.25" customHeight="1" x14ac:dyDescent="0.3">
      <c r="A309" s="52">
        <v>430</v>
      </c>
      <c r="B309" s="52" t="s">
        <v>3010</v>
      </c>
      <c r="C309" s="75" t="s">
        <v>1125</v>
      </c>
      <c r="D309" s="52" t="s">
        <v>3011</v>
      </c>
      <c r="E309" s="75" t="s">
        <v>3012</v>
      </c>
      <c r="F309" s="52" t="s">
        <v>3013</v>
      </c>
      <c r="G309" s="52">
        <v>12</v>
      </c>
      <c r="H309" s="128"/>
      <c r="I309" s="128"/>
      <c r="J309" s="128">
        <v>0</v>
      </c>
      <c r="K309" s="128"/>
      <c r="L309" s="131">
        <v>50</v>
      </c>
      <c r="M309" s="130">
        <v>0</v>
      </c>
      <c r="N309" s="130">
        <v>0</v>
      </c>
      <c r="O309" s="131" t="s">
        <v>3014</v>
      </c>
    </row>
    <row r="310" spans="1:15" ht="50.25" customHeight="1" x14ac:dyDescent="0.3">
      <c r="A310" s="52">
        <v>430</v>
      </c>
      <c r="B310" s="52" t="s">
        <v>3010</v>
      </c>
      <c r="C310" s="75" t="s">
        <v>1125</v>
      </c>
      <c r="D310" s="52" t="s">
        <v>3011</v>
      </c>
      <c r="E310" s="75" t="s">
        <v>3012</v>
      </c>
      <c r="F310" s="52" t="s">
        <v>3013</v>
      </c>
      <c r="G310" s="52">
        <v>100</v>
      </c>
      <c r="H310" s="128"/>
      <c r="I310" s="128"/>
      <c r="J310" s="128">
        <v>206928652</v>
      </c>
      <c r="K310" s="128">
        <v>169980168</v>
      </c>
      <c r="L310" s="131">
        <v>50</v>
      </c>
      <c r="M310" s="130">
        <v>169980168</v>
      </c>
      <c r="N310" s="130">
        <v>39873976</v>
      </c>
      <c r="O310" s="131" t="s">
        <v>3014</v>
      </c>
    </row>
    <row r="311" spans="1:15" ht="50.25" customHeight="1" x14ac:dyDescent="0.3">
      <c r="A311" s="52">
        <v>430</v>
      </c>
      <c r="B311" s="52" t="s">
        <v>3010</v>
      </c>
      <c r="C311" s="75" t="s">
        <v>1125</v>
      </c>
      <c r="D311" s="52" t="s">
        <v>3011</v>
      </c>
      <c r="E311" s="75" t="s">
        <v>3015</v>
      </c>
      <c r="F311" s="52" t="s">
        <v>3016</v>
      </c>
      <c r="G311" s="52">
        <v>12</v>
      </c>
      <c r="H311" s="128"/>
      <c r="I311" s="128"/>
      <c r="J311" s="128">
        <v>0</v>
      </c>
      <c r="K311" s="128"/>
      <c r="L311" s="131">
        <v>70</v>
      </c>
      <c r="M311" s="130">
        <v>0</v>
      </c>
      <c r="N311" s="130">
        <v>0</v>
      </c>
      <c r="O311" s="131" t="s">
        <v>3017</v>
      </c>
    </row>
    <row r="312" spans="1:15" ht="50.25" customHeight="1" x14ac:dyDescent="0.3">
      <c r="A312" s="52">
        <v>430</v>
      </c>
      <c r="B312" s="52" t="s">
        <v>3010</v>
      </c>
      <c r="C312" s="75" t="s">
        <v>1125</v>
      </c>
      <c r="D312" s="52" t="s">
        <v>3011</v>
      </c>
      <c r="E312" s="75" t="s">
        <v>3015</v>
      </c>
      <c r="F312" s="52" t="s">
        <v>3016</v>
      </c>
      <c r="G312" s="52">
        <v>100</v>
      </c>
      <c r="H312" s="128"/>
      <c r="I312" s="128"/>
      <c r="J312" s="128">
        <v>186508662</v>
      </c>
      <c r="K312" s="128">
        <v>143229696</v>
      </c>
      <c r="L312" s="131">
        <v>70</v>
      </c>
      <c r="M312" s="130">
        <v>143229696</v>
      </c>
      <c r="N312" s="130">
        <v>61084909</v>
      </c>
      <c r="O312" s="131" t="s">
        <v>3017</v>
      </c>
    </row>
    <row r="313" spans="1:15" ht="50.25" customHeight="1" x14ac:dyDescent="0.3">
      <c r="A313" s="52">
        <v>430</v>
      </c>
      <c r="B313" s="52" t="s">
        <v>3010</v>
      </c>
      <c r="C313" s="75" t="s">
        <v>1125</v>
      </c>
      <c r="D313" s="52" t="s">
        <v>3011</v>
      </c>
      <c r="E313" s="75" t="s">
        <v>3018</v>
      </c>
      <c r="F313" s="52" t="s">
        <v>3019</v>
      </c>
      <c r="G313" s="52">
        <v>12</v>
      </c>
      <c r="H313" s="128"/>
      <c r="I313" s="128"/>
      <c r="J313" s="128">
        <v>0</v>
      </c>
      <c r="K313" s="128"/>
      <c r="L313" s="131">
        <v>30</v>
      </c>
      <c r="M313" s="130">
        <v>0</v>
      </c>
      <c r="N313" s="130">
        <v>0</v>
      </c>
      <c r="O313" s="131" t="s">
        <v>3020</v>
      </c>
    </row>
    <row r="314" spans="1:15" ht="50.25" customHeight="1" x14ac:dyDescent="0.3">
      <c r="A314" s="52">
        <v>430</v>
      </c>
      <c r="B314" s="52" t="s">
        <v>3010</v>
      </c>
      <c r="C314" s="75" t="s">
        <v>1125</v>
      </c>
      <c r="D314" s="52" t="s">
        <v>3011</v>
      </c>
      <c r="E314" s="75" t="s">
        <v>3018</v>
      </c>
      <c r="F314" s="52" t="s">
        <v>3019</v>
      </c>
      <c r="G314" s="52">
        <v>100</v>
      </c>
      <c r="H314" s="128"/>
      <c r="I314" s="128"/>
      <c r="J314" s="128">
        <v>10000000000</v>
      </c>
      <c r="K314" s="128">
        <v>3199639959</v>
      </c>
      <c r="L314" s="131">
        <v>30</v>
      </c>
      <c r="M314" s="130">
        <v>2201045738</v>
      </c>
      <c r="N314" s="130">
        <v>0</v>
      </c>
      <c r="O314" s="131" t="s">
        <v>3020</v>
      </c>
    </row>
    <row r="315" spans="1:15" ht="50.25" customHeight="1" x14ac:dyDescent="0.3">
      <c r="A315" s="52">
        <v>430</v>
      </c>
      <c r="B315" s="52" t="s">
        <v>3010</v>
      </c>
      <c r="C315" s="75" t="s">
        <v>1125</v>
      </c>
      <c r="D315" s="52" t="s">
        <v>3011</v>
      </c>
      <c r="E315" s="75" t="s">
        <v>3021</v>
      </c>
      <c r="F315" s="52" t="s">
        <v>3022</v>
      </c>
      <c r="G315" s="52">
        <v>12</v>
      </c>
      <c r="H315" s="128"/>
      <c r="I315" s="128"/>
      <c r="J315" s="128">
        <v>0</v>
      </c>
      <c r="K315" s="128"/>
      <c r="L315" s="131">
        <v>30</v>
      </c>
      <c r="M315" s="130">
        <v>0</v>
      </c>
      <c r="N315" s="130">
        <v>0</v>
      </c>
      <c r="O315" s="131" t="s">
        <v>3023</v>
      </c>
    </row>
    <row r="316" spans="1:15" ht="50.25" customHeight="1" x14ac:dyDescent="0.3">
      <c r="A316" s="52">
        <v>430</v>
      </c>
      <c r="B316" s="52" t="s">
        <v>3010</v>
      </c>
      <c r="C316" s="75" t="s">
        <v>1125</v>
      </c>
      <c r="D316" s="52" t="s">
        <v>3011</v>
      </c>
      <c r="E316" s="75" t="s">
        <v>3021</v>
      </c>
      <c r="F316" s="52" t="s">
        <v>3022</v>
      </c>
      <c r="G316" s="52">
        <v>100</v>
      </c>
      <c r="H316" s="128"/>
      <c r="I316" s="128"/>
      <c r="J316" s="128">
        <v>0</v>
      </c>
      <c r="K316" s="128"/>
      <c r="L316" s="131">
        <v>30</v>
      </c>
      <c r="M316" s="130">
        <v>0</v>
      </c>
      <c r="N316" s="130">
        <v>0</v>
      </c>
      <c r="O316" s="131" t="s">
        <v>3023</v>
      </c>
    </row>
  </sheetData>
  <autoFilter ref="A2:O316" xr:uid="{82EE7526-EE2E-4DED-A511-8923BABF4B9E}"/>
  <mergeCells count="2">
    <mergeCell ref="A1:K1"/>
    <mergeCell ref="L1:O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5CE0-BD67-40A7-B326-C13E605000C2}">
  <dimension ref="A1:O16"/>
  <sheetViews>
    <sheetView topLeftCell="H1" workbookViewId="0">
      <selection activeCell="F10" sqref="F1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375</v>
      </c>
      <c r="B3" s="13" t="s">
        <v>3024</v>
      </c>
      <c r="C3" s="13" t="s">
        <v>437</v>
      </c>
      <c r="D3" s="13" t="s">
        <v>3025</v>
      </c>
      <c r="E3" s="13" t="s">
        <v>20</v>
      </c>
      <c r="F3" s="13" t="s">
        <v>21</v>
      </c>
      <c r="G3" s="13" t="s">
        <v>20</v>
      </c>
      <c r="H3" s="15">
        <v>89463320</v>
      </c>
      <c r="I3" s="15"/>
      <c r="J3" s="15"/>
      <c r="K3" s="15"/>
      <c r="N3" s="16"/>
    </row>
    <row r="4" spans="1:15" x14ac:dyDescent="0.3">
      <c r="A4">
        <v>375</v>
      </c>
      <c r="B4" t="s">
        <v>3024</v>
      </c>
      <c r="C4" s="14" t="s">
        <v>437</v>
      </c>
      <c r="D4" t="s">
        <v>3026</v>
      </c>
      <c r="E4" s="14" t="s">
        <v>3027</v>
      </c>
      <c r="F4" t="s">
        <v>3028</v>
      </c>
      <c r="G4">
        <v>9</v>
      </c>
      <c r="J4" s="12">
        <v>44731660</v>
      </c>
    </row>
    <row r="5" spans="1:15" x14ac:dyDescent="0.3">
      <c r="A5">
        <v>375</v>
      </c>
      <c r="B5" t="s">
        <v>3024</v>
      </c>
      <c r="C5" s="14" t="s">
        <v>437</v>
      </c>
      <c r="D5" t="s">
        <v>3026</v>
      </c>
      <c r="E5" s="14" t="s">
        <v>3029</v>
      </c>
      <c r="F5" t="s">
        <v>3030</v>
      </c>
      <c r="G5">
        <v>9</v>
      </c>
      <c r="J5" s="12">
        <v>14910553.333333334</v>
      </c>
    </row>
    <row r="6" spans="1:15" x14ac:dyDescent="0.3">
      <c r="A6">
        <v>375</v>
      </c>
      <c r="B6" t="s">
        <v>3024</v>
      </c>
      <c r="C6" s="14" t="s">
        <v>437</v>
      </c>
      <c r="D6" t="s">
        <v>3026</v>
      </c>
      <c r="E6" s="14" t="s">
        <v>3031</v>
      </c>
      <c r="F6" t="s">
        <v>3032</v>
      </c>
      <c r="G6">
        <v>9</v>
      </c>
      <c r="J6" s="12">
        <v>14910553.333333334</v>
      </c>
    </row>
    <row r="7" spans="1:15" x14ac:dyDescent="0.3">
      <c r="A7">
        <v>375</v>
      </c>
      <c r="B7" t="s">
        <v>3024</v>
      </c>
      <c r="C7" s="14" t="s">
        <v>437</v>
      </c>
      <c r="D7" t="s">
        <v>3026</v>
      </c>
      <c r="E7" s="14" t="s">
        <v>3033</v>
      </c>
      <c r="F7" t="s">
        <v>3034</v>
      </c>
      <c r="G7">
        <v>9</v>
      </c>
      <c r="J7" s="12">
        <v>14910553.333333334</v>
      </c>
    </row>
    <row r="8" spans="1:15" s="13" customFormat="1" x14ac:dyDescent="0.3">
      <c r="A8" s="13">
        <v>403</v>
      </c>
      <c r="B8" s="13" t="s">
        <v>3035</v>
      </c>
      <c r="C8" s="13" t="s">
        <v>478</v>
      </c>
      <c r="D8" s="13" t="s">
        <v>3036</v>
      </c>
      <c r="E8" s="13" t="s">
        <v>20</v>
      </c>
      <c r="F8" s="13" t="s">
        <v>21</v>
      </c>
      <c r="G8" s="13" t="s">
        <v>20</v>
      </c>
      <c r="H8" s="15"/>
      <c r="I8" s="15"/>
      <c r="J8" s="15"/>
      <c r="K8" s="15"/>
      <c r="N8" s="16"/>
    </row>
    <row r="9" spans="1:15" x14ac:dyDescent="0.3">
      <c r="A9">
        <v>403</v>
      </c>
      <c r="B9" t="s">
        <v>3035</v>
      </c>
      <c r="C9" s="14" t="s">
        <v>478</v>
      </c>
      <c r="D9" t="s">
        <v>3036</v>
      </c>
      <c r="E9" s="14" t="s">
        <v>3037</v>
      </c>
      <c r="F9" t="s">
        <v>3038</v>
      </c>
      <c r="G9" t="s">
        <v>20</v>
      </c>
      <c r="J9" s="12">
        <v>0</v>
      </c>
    </row>
    <row r="10" spans="1:15" x14ac:dyDescent="0.3">
      <c r="A10">
        <v>403</v>
      </c>
      <c r="B10" t="s">
        <v>3035</v>
      </c>
      <c r="C10" s="14" t="s">
        <v>478</v>
      </c>
      <c r="D10" t="s">
        <v>3036</v>
      </c>
      <c r="E10" s="14" t="s">
        <v>3039</v>
      </c>
      <c r="F10" t="s">
        <v>3040</v>
      </c>
      <c r="G10">
        <v>9</v>
      </c>
      <c r="J10" s="12">
        <v>0</v>
      </c>
    </row>
    <row r="11" spans="1:15" x14ac:dyDescent="0.3">
      <c r="A11">
        <v>403</v>
      </c>
      <c r="B11" t="s">
        <v>3035</v>
      </c>
      <c r="C11" s="14" t="s">
        <v>478</v>
      </c>
      <c r="D11" t="s">
        <v>3036</v>
      </c>
      <c r="E11" s="14" t="s">
        <v>3041</v>
      </c>
      <c r="F11" t="s">
        <v>3042</v>
      </c>
      <c r="G11" t="s">
        <v>20</v>
      </c>
      <c r="J11" s="12">
        <v>0</v>
      </c>
    </row>
    <row r="12" spans="1:15" x14ac:dyDescent="0.3">
      <c r="A12">
        <v>403</v>
      </c>
      <c r="B12" t="s">
        <v>3035</v>
      </c>
      <c r="C12" s="14" t="s">
        <v>478</v>
      </c>
      <c r="D12" t="s">
        <v>3036</v>
      </c>
      <c r="E12" s="14" t="s">
        <v>3043</v>
      </c>
      <c r="F12" t="s">
        <v>3044</v>
      </c>
      <c r="G12">
        <v>9</v>
      </c>
      <c r="J12" s="12">
        <v>22736360</v>
      </c>
    </row>
    <row r="13" spans="1:15" x14ac:dyDescent="0.3">
      <c r="A13">
        <v>403</v>
      </c>
      <c r="B13" t="s">
        <v>3035</v>
      </c>
      <c r="C13" s="14" t="s">
        <v>478</v>
      </c>
      <c r="D13" t="s">
        <v>3036</v>
      </c>
      <c r="E13" s="14" t="s">
        <v>3045</v>
      </c>
      <c r="F13" t="s">
        <v>3046</v>
      </c>
      <c r="G13" t="s">
        <v>20</v>
      </c>
      <c r="J13" s="12">
        <v>0</v>
      </c>
    </row>
    <row r="14" spans="1:15" x14ac:dyDescent="0.3">
      <c r="A14">
        <v>403</v>
      </c>
      <c r="B14" t="s">
        <v>3035</v>
      </c>
      <c r="C14" s="14" t="s">
        <v>478</v>
      </c>
      <c r="D14" t="s">
        <v>3036</v>
      </c>
      <c r="E14" s="14" t="s">
        <v>3047</v>
      </c>
      <c r="F14" t="s">
        <v>3048</v>
      </c>
      <c r="G14">
        <v>9</v>
      </c>
      <c r="J14" s="12">
        <v>22736360</v>
      </c>
    </row>
    <row r="15" spans="1:15" x14ac:dyDescent="0.3">
      <c r="A15">
        <v>403</v>
      </c>
      <c r="B15" t="s">
        <v>3035</v>
      </c>
      <c r="C15" s="14" t="s">
        <v>478</v>
      </c>
      <c r="D15" t="s">
        <v>3036</v>
      </c>
      <c r="E15" s="14" t="s">
        <v>3049</v>
      </c>
      <c r="F15" t="s">
        <v>3050</v>
      </c>
      <c r="G15" t="s">
        <v>20</v>
      </c>
      <c r="J15" s="12">
        <v>0</v>
      </c>
    </row>
    <row r="16" spans="1:15" s="13" customFormat="1" x14ac:dyDescent="0.3">
      <c r="A16" s="13">
        <v>403</v>
      </c>
      <c r="B16" s="13" t="s">
        <v>3051</v>
      </c>
      <c r="C16" s="13" t="s">
        <v>437</v>
      </c>
      <c r="D16" s="13" t="s">
        <v>3052</v>
      </c>
      <c r="E16" s="13" t="s">
        <v>20</v>
      </c>
      <c r="F16" s="13" t="s">
        <v>21</v>
      </c>
      <c r="G16" s="13" t="s">
        <v>20</v>
      </c>
      <c r="H16" s="15">
        <v>68209080</v>
      </c>
      <c r="I16" s="15"/>
      <c r="J16" s="15"/>
      <c r="K16" s="15"/>
      <c r="N16" s="16"/>
    </row>
  </sheetData>
  <autoFilter ref="A2:O16" xr:uid="{82EE7526-EE2E-4DED-A511-8923BABF4B9E}"/>
  <mergeCells count="2">
    <mergeCell ref="A1:K1"/>
    <mergeCell ref="L1:O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18C05-4C71-411D-935C-FEC5041A1629}">
  <dimension ref="A1:O34"/>
  <sheetViews>
    <sheetView topLeftCell="K10" workbookViewId="0">
      <selection activeCell="O9" sqref="O9"/>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 min="15" max="15" width="120.88671875"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263</v>
      </c>
      <c r="B3" s="13" t="s">
        <v>3053</v>
      </c>
      <c r="C3" s="13" t="s">
        <v>174</v>
      </c>
      <c r="D3" s="13" t="s">
        <v>3054</v>
      </c>
      <c r="E3" s="13" t="s">
        <v>20</v>
      </c>
      <c r="F3" s="13" t="s">
        <v>21</v>
      </c>
      <c r="G3" s="13" t="s">
        <v>20</v>
      </c>
      <c r="H3" s="15">
        <v>50000000</v>
      </c>
      <c r="I3" s="15">
        <v>0</v>
      </c>
      <c r="J3" s="15">
        <v>0</v>
      </c>
      <c r="K3" s="15"/>
      <c r="N3" s="16"/>
    </row>
    <row r="4" spans="1:15" x14ac:dyDescent="0.3">
      <c r="A4">
        <v>263</v>
      </c>
      <c r="B4" t="s">
        <v>3053</v>
      </c>
      <c r="C4" s="14" t="s">
        <v>174</v>
      </c>
      <c r="D4" t="s">
        <v>3054</v>
      </c>
      <c r="E4" s="14" t="s">
        <v>3055</v>
      </c>
      <c r="F4" t="s">
        <v>3056</v>
      </c>
      <c r="G4">
        <v>1</v>
      </c>
      <c r="J4" s="12">
        <v>50000000</v>
      </c>
      <c r="K4" s="12">
        <v>0</v>
      </c>
    </row>
    <row r="5" spans="1:15" s="13" customFormat="1" x14ac:dyDescent="0.3">
      <c r="A5" s="13">
        <v>263</v>
      </c>
      <c r="B5" s="13" t="s">
        <v>3057</v>
      </c>
      <c r="C5" s="13" t="s">
        <v>183</v>
      </c>
      <c r="D5" s="13" t="s">
        <v>3058</v>
      </c>
      <c r="E5" s="13" t="s">
        <v>20</v>
      </c>
      <c r="F5" s="13" t="s">
        <v>21</v>
      </c>
      <c r="G5" s="13" t="s">
        <v>20</v>
      </c>
      <c r="H5" s="15">
        <v>600000000</v>
      </c>
      <c r="I5" s="15"/>
      <c r="J5" s="15">
        <v>0</v>
      </c>
      <c r="K5" s="15"/>
      <c r="N5" s="16"/>
    </row>
    <row r="6" spans="1:15" x14ac:dyDescent="0.3">
      <c r="A6">
        <v>263</v>
      </c>
      <c r="B6" t="s">
        <v>3057</v>
      </c>
      <c r="C6" s="14" t="s">
        <v>183</v>
      </c>
      <c r="D6" t="s">
        <v>3058</v>
      </c>
      <c r="E6" s="14" t="s">
        <v>3059</v>
      </c>
      <c r="F6" t="s">
        <v>3060</v>
      </c>
      <c r="G6">
        <v>6</v>
      </c>
      <c r="J6" s="12">
        <v>600000000</v>
      </c>
      <c r="K6" s="12">
        <v>56732500</v>
      </c>
      <c r="L6">
        <v>1</v>
      </c>
      <c r="M6">
        <v>1732500</v>
      </c>
      <c r="N6" s="8">
        <v>1732500</v>
      </c>
      <c r="O6" t="s">
        <v>3061</v>
      </c>
    </row>
    <row r="7" spans="1:15" s="13" customFormat="1" x14ac:dyDescent="0.3">
      <c r="A7" s="13">
        <v>271</v>
      </c>
      <c r="B7" s="13" t="s">
        <v>3057</v>
      </c>
      <c r="C7" s="13" t="s">
        <v>183</v>
      </c>
      <c r="D7" s="13" t="s">
        <v>3058</v>
      </c>
      <c r="E7" s="13" t="s">
        <v>20</v>
      </c>
      <c r="F7" s="13" t="s">
        <v>21</v>
      </c>
      <c r="G7" s="13" t="s">
        <v>20</v>
      </c>
      <c r="H7" s="15">
        <v>461738760</v>
      </c>
      <c r="I7" s="15">
        <v>197826000</v>
      </c>
      <c r="J7" s="15">
        <v>0</v>
      </c>
      <c r="K7" s="15"/>
      <c r="N7" s="16"/>
    </row>
    <row r="8" spans="1:15" ht="409.6" x14ac:dyDescent="0.3">
      <c r="A8">
        <v>271</v>
      </c>
      <c r="B8" t="s">
        <v>3057</v>
      </c>
      <c r="C8" s="14" t="s">
        <v>183</v>
      </c>
      <c r="D8" t="s">
        <v>3058</v>
      </c>
      <c r="E8" s="14" t="s">
        <v>3062</v>
      </c>
      <c r="F8" t="s">
        <v>3063</v>
      </c>
      <c r="G8">
        <v>5</v>
      </c>
      <c r="J8" s="12">
        <v>461738760</v>
      </c>
      <c r="K8" s="12">
        <v>318455000</v>
      </c>
      <c r="L8">
        <v>1</v>
      </c>
      <c r="M8">
        <v>180513000</v>
      </c>
      <c r="N8" s="8">
        <v>65942000</v>
      </c>
      <c r="O8" s="68" t="s">
        <v>3064</v>
      </c>
    </row>
    <row r="9" spans="1:15" s="13" customFormat="1" x14ac:dyDescent="0.3">
      <c r="A9" s="13">
        <v>272</v>
      </c>
      <c r="B9" s="13" t="s">
        <v>3057</v>
      </c>
      <c r="C9" s="13" t="s">
        <v>183</v>
      </c>
      <c r="D9" s="13" t="s">
        <v>3058</v>
      </c>
      <c r="E9" s="13" t="s">
        <v>20</v>
      </c>
      <c r="F9" s="13" t="s">
        <v>21</v>
      </c>
      <c r="G9" s="13" t="s">
        <v>20</v>
      </c>
      <c r="H9" s="15">
        <v>304261240</v>
      </c>
      <c r="I9" s="15">
        <v>106780620</v>
      </c>
      <c r="J9" s="15">
        <v>0</v>
      </c>
      <c r="K9" s="15"/>
      <c r="N9" s="16"/>
      <c r="O9" s="62"/>
    </row>
    <row r="10" spans="1:15" ht="409.6" x14ac:dyDescent="0.3">
      <c r="A10">
        <v>272</v>
      </c>
      <c r="B10" t="s">
        <v>3057</v>
      </c>
      <c r="C10" s="14" t="s">
        <v>183</v>
      </c>
      <c r="D10" t="s">
        <v>3058</v>
      </c>
      <c r="E10" s="14" t="s">
        <v>3065</v>
      </c>
      <c r="F10" t="s">
        <v>3066</v>
      </c>
      <c r="G10">
        <v>8</v>
      </c>
      <c r="J10" s="12">
        <v>182861240</v>
      </c>
      <c r="K10" s="12">
        <v>161811240</v>
      </c>
      <c r="L10">
        <v>3</v>
      </c>
      <c r="M10">
        <v>99180620</v>
      </c>
      <c r="N10" s="8">
        <v>43944496</v>
      </c>
      <c r="O10" s="68" t="s">
        <v>3067</v>
      </c>
    </row>
    <row r="11" spans="1:15" ht="216" x14ac:dyDescent="0.3">
      <c r="A11">
        <v>272</v>
      </c>
      <c r="B11" t="s">
        <v>3057</v>
      </c>
      <c r="C11" s="14" t="s">
        <v>183</v>
      </c>
      <c r="D11" t="s">
        <v>3058</v>
      </c>
      <c r="E11" s="14" t="s">
        <v>3068</v>
      </c>
      <c r="F11" t="s">
        <v>3069</v>
      </c>
      <c r="G11">
        <v>1</v>
      </c>
      <c r="J11" s="12">
        <v>121400000</v>
      </c>
      <c r="K11" s="12">
        <v>121400000</v>
      </c>
      <c r="L11" t="s">
        <v>3070</v>
      </c>
      <c r="M11">
        <v>81000000</v>
      </c>
      <c r="N11" s="8">
        <v>40400000</v>
      </c>
      <c r="O11" s="68" t="s">
        <v>3071</v>
      </c>
    </row>
    <row r="12" spans="1:15" x14ac:dyDescent="0.3">
      <c r="O12" s="62"/>
    </row>
    <row r="13" spans="1:15" x14ac:dyDescent="0.3">
      <c r="O13" s="62"/>
    </row>
    <row r="14" spans="1:15" x14ac:dyDescent="0.3">
      <c r="O14" s="62"/>
    </row>
    <row r="15" spans="1:15" x14ac:dyDescent="0.3">
      <c r="O15" s="62"/>
    </row>
    <row r="16" spans="1:15" x14ac:dyDescent="0.3">
      <c r="O16" s="62"/>
    </row>
    <row r="17" spans="15:15" x14ac:dyDescent="0.3">
      <c r="O17" s="62"/>
    </row>
    <row r="18" spans="15:15" x14ac:dyDescent="0.3">
      <c r="O18" s="62"/>
    </row>
    <row r="19" spans="15:15" x14ac:dyDescent="0.3">
      <c r="O19" s="62"/>
    </row>
    <row r="20" spans="15:15" x14ac:dyDescent="0.3">
      <c r="O20" s="62"/>
    </row>
    <row r="21" spans="15:15" x14ac:dyDescent="0.3">
      <c r="O21" s="62"/>
    </row>
    <row r="22" spans="15:15" x14ac:dyDescent="0.3">
      <c r="O22" s="62"/>
    </row>
    <row r="23" spans="15:15" x14ac:dyDescent="0.3">
      <c r="O23" s="62"/>
    </row>
    <row r="24" spans="15:15" x14ac:dyDescent="0.3">
      <c r="O24" s="62"/>
    </row>
    <row r="25" spans="15:15" x14ac:dyDescent="0.3">
      <c r="O25" s="62"/>
    </row>
    <row r="26" spans="15:15" x14ac:dyDescent="0.3">
      <c r="O26" s="62"/>
    </row>
    <row r="27" spans="15:15" x14ac:dyDescent="0.3">
      <c r="O27" s="62"/>
    </row>
    <row r="28" spans="15:15" x14ac:dyDescent="0.3">
      <c r="O28" s="48" t="s">
        <v>77</v>
      </c>
    </row>
    <row r="29" spans="15:15" x14ac:dyDescent="0.3">
      <c r="O29" s="48" t="s">
        <v>77</v>
      </c>
    </row>
    <row r="30" spans="15:15" x14ac:dyDescent="0.3">
      <c r="O30" s="48" t="s">
        <v>77</v>
      </c>
    </row>
    <row r="31" spans="15:15" x14ac:dyDescent="0.3">
      <c r="O31" s="48" t="s">
        <v>77</v>
      </c>
    </row>
    <row r="32" spans="15:15" x14ac:dyDescent="0.3">
      <c r="O32" s="48" t="s">
        <v>77</v>
      </c>
    </row>
    <row r="33" spans="15:15" x14ac:dyDescent="0.3">
      <c r="O33" s="48" t="s">
        <v>77</v>
      </c>
    </row>
    <row r="34" spans="15:15" x14ac:dyDescent="0.3">
      <c r="O34" s="48" t="s">
        <v>77</v>
      </c>
    </row>
  </sheetData>
  <autoFilter ref="A2:O11" xr:uid="{82EE7526-EE2E-4DED-A511-8923BABF4B9E}"/>
  <mergeCells count="2">
    <mergeCell ref="A1:K1"/>
    <mergeCell ref="L1:O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D5FD-2A5F-4B0C-85E8-9328BBBAEDB5}">
  <dimension ref="A1:O76"/>
  <sheetViews>
    <sheetView workbookViewId="0">
      <pane ySplit="1" topLeftCell="A30" activePane="bottomLeft" state="frozen"/>
      <selection pane="bottomLeft" activeCell="M28" sqref="M28:N36"/>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10" width="16.5546875" style="12" bestFit="1" customWidth="1"/>
    <col min="11" max="11" width="17.6640625" style="12" customWidth="1"/>
    <col min="13" max="13" width="17.6640625" customWidth="1"/>
    <col min="14" max="14" width="18.109375" style="8" customWidth="1"/>
    <col min="15" max="15" width="85"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307</v>
      </c>
      <c r="B3" s="13" t="s">
        <v>3072</v>
      </c>
      <c r="C3" s="13" t="s">
        <v>523</v>
      </c>
      <c r="D3" s="13" t="s">
        <v>3073</v>
      </c>
      <c r="E3" s="13" t="s">
        <v>20</v>
      </c>
      <c r="F3" s="13" t="s">
        <v>21</v>
      </c>
      <c r="G3" s="13" t="s">
        <v>20</v>
      </c>
      <c r="H3" s="15">
        <v>578631484</v>
      </c>
      <c r="I3" s="15">
        <v>575572257</v>
      </c>
      <c r="J3" s="15"/>
      <c r="K3" s="15"/>
      <c r="N3" s="16"/>
    </row>
    <row r="4" spans="1:15" x14ac:dyDescent="0.3">
      <c r="A4">
        <v>307</v>
      </c>
      <c r="B4" t="s">
        <v>3072</v>
      </c>
      <c r="C4" s="14" t="s">
        <v>523</v>
      </c>
      <c r="D4" t="s">
        <v>3073</v>
      </c>
      <c r="E4" s="14" t="s">
        <v>3074</v>
      </c>
      <c r="F4" t="s">
        <v>3075</v>
      </c>
      <c r="G4">
        <v>1</v>
      </c>
      <c r="J4" s="12">
        <v>35700000</v>
      </c>
      <c r="K4" s="12">
        <v>35700000</v>
      </c>
      <c r="L4">
        <v>0.6</v>
      </c>
      <c r="M4" s="12">
        <v>35700000</v>
      </c>
      <c r="N4" s="12">
        <v>15300000</v>
      </c>
      <c r="O4" t="s">
        <v>3076</v>
      </c>
    </row>
    <row r="5" spans="1:15" x14ac:dyDescent="0.3">
      <c r="A5">
        <v>307</v>
      </c>
      <c r="B5" t="s">
        <v>3072</v>
      </c>
      <c r="C5" s="14" t="s">
        <v>523</v>
      </c>
      <c r="D5" t="s">
        <v>3073</v>
      </c>
      <c r="E5" s="14" t="s">
        <v>3074</v>
      </c>
      <c r="F5" t="s">
        <v>3077</v>
      </c>
      <c r="G5">
        <v>4</v>
      </c>
      <c r="J5" s="12">
        <v>82578328</v>
      </c>
      <c r="K5" s="12">
        <v>82578328</v>
      </c>
      <c r="L5">
        <v>4</v>
      </c>
      <c r="M5" s="12">
        <v>82578328</v>
      </c>
      <c r="N5" s="12">
        <v>30966873</v>
      </c>
      <c r="O5" t="s">
        <v>3078</v>
      </c>
    </row>
    <row r="6" spans="1:15" x14ac:dyDescent="0.3">
      <c r="A6">
        <v>307</v>
      </c>
      <c r="B6" t="s">
        <v>3072</v>
      </c>
      <c r="C6" s="14" t="s">
        <v>523</v>
      </c>
      <c r="D6" t="s">
        <v>3073</v>
      </c>
      <c r="E6" s="14" t="s">
        <v>3074</v>
      </c>
      <c r="F6" t="s">
        <v>3079</v>
      </c>
      <c r="G6">
        <v>40</v>
      </c>
      <c r="J6" s="12">
        <v>120578947</v>
      </c>
      <c r="K6" s="12">
        <v>120578947</v>
      </c>
      <c r="L6">
        <v>70</v>
      </c>
      <c r="M6" s="12">
        <v>120578947</v>
      </c>
      <c r="N6" s="12">
        <v>26744582</v>
      </c>
      <c r="O6" t="s">
        <v>3080</v>
      </c>
    </row>
    <row r="7" spans="1:15" ht="160.5" customHeight="1" x14ac:dyDescent="0.3">
      <c r="A7" s="52">
        <v>307</v>
      </c>
      <c r="B7" s="52" t="s">
        <v>3072</v>
      </c>
      <c r="C7" s="75" t="s">
        <v>523</v>
      </c>
      <c r="D7" s="52" t="s">
        <v>3073</v>
      </c>
      <c r="E7" s="75" t="s">
        <v>3074</v>
      </c>
      <c r="F7" s="52" t="s">
        <v>3081</v>
      </c>
      <c r="G7" s="52">
        <v>4</v>
      </c>
      <c r="H7" s="76"/>
      <c r="I7" s="76"/>
      <c r="J7" s="76">
        <v>193669945</v>
      </c>
      <c r="K7" s="76">
        <v>190610718</v>
      </c>
      <c r="L7" s="52">
        <v>6</v>
      </c>
      <c r="M7" s="76">
        <v>190610718</v>
      </c>
      <c r="N7" s="76">
        <v>73113641</v>
      </c>
      <c r="O7" s="8" t="s">
        <v>3082</v>
      </c>
    </row>
    <row r="8" spans="1:15" ht="72" x14ac:dyDescent="0.3">
      <c r="A8" s="52">
        <v>307</v>
      </c>
      <c r="B8" s="52" t="s">
        <v>3072</v>
      </c>
      <c r="C8" s="75" t="s">
        <v>523</v>
      </c>
      <c r="D8" s="52" t="s">
        <v>3073</v>
      </c>
      <c r="E8" s="75" t="s">
        <v>3074</v>
      </c>
      <c r="F8" s="52" t="s">
        <v>3083</v>
      </c>
      <c r="G8" s="52">
        <v>0.5</v>
      </c>
      <c r="H8" s="76"/>
      <c r="I8" s="76"/>
      <c r="J8" s="76">
        <v>35700000</v>
      </c>
      <c r="K8" s="76">
        <v>35700000</v>
      </c>
      <c r="L8" s="52">
        <v>0.25</v>
      </c>
      <c r="M8" s="76">
        <v>35700000</v>
      </c>
      <c r="N8" s="76">
        <v>15300000</v>
      </c>
      <c r="O8" s="8" t="s">
        <v>3084</v>
      </c>
    </row>
    <row r="9" spans="1:15" x14ac:dyDescent="0.3">
      <c r="A9">
        <v>307</v>
      </c>
      <c r="B9" t="s">
        <v>3072</v>
      </c>
      <c r="C9" s="14" t="s">
        <v>523</v>
      </c>
      <c r="D9" t="s">
        <v>3073</v>
      </c>
      <c r="E9" s="14" t="s">
        <v>3074</v>
      </c>
      <c r="F9" t="s">
        <v>3085</v>
      </c>
      <c r="G9">
        <v>12</v>
      </c>
      <c r="J9" s="12">
        <v>30000000</v>
      </c>
      <c r="K9" s="12">
        <v>30000000</v>
      </c>
      <c r="L9">
        <v>41</v>
      </c>
      <c r="M9" s="12">
        <v>30000000</v>
      </c>
      <c r="N9" s="76">
        <v>7500000</v>
      </c>
      <c r="O9" t="s">
        <v>3086</v>
      </c>
    </row>
    <row r="10" spans="1:15" x14ac:dyDescent="0.3">
      <c r="A10">
        <v>307</v>
      </c>
      <c r="B10" t="s">
        <v>3072</v>
      </c>
      <c r="C10" s="14" t="s">
        <v>523</v>
      </c>
      <c r="D10" t="s">
        <v>3073</v>
      </c>
      <c r="E10" s="14" t="s">
        <v>3074</v>
      </c>
      <c r="F10" t="s">
        <v>3087</v>
      </c>
      <c r="G10">
        <v>15</v>
      </c>
      <c r="J10" s="12">
        <v>35700000</v>
      </c>
      <c r="K10" s="12">
        <v>35700000</v>
      </c>
      <c r="L10">
        <v>41</v>
      </c>
      <c r="M10" s="12">
        <v>35700000</v>
      </c>
      <c r="N10" s="76">
        <v>20400000</v>
      </c>
      <c r="O10" t="s">
        <v>3086</v>
      </c>
    </row>
    <row r="11" spans="1:15" ht="144" x14ac:dyDescent="0.3">
      <c r="A11" s="52">
        <v>307</v>
      </c>
      <c r="B11" s="52" t="s">
        <v>3072</v>
      </c>
      <c r="C11" s="75" t="s">
        <v>523</v>
      </c>
      <c r="D11" s="52" t="s">
        <v>3073</v>
      </c>
      <c r="E11" s="75" t="s">
        <v>3074</v>
      </c>
      <c r="F11" s="52" t="s">
        <v>3088</v>
      </c>
      <c r="G11" s="52">
        <v>0.2</v>
      </c>
      <c r="H11" s="76"/>
      <c r="I11" s="76"/>
      <c r="J11" s="76">
        <v>44704264</v>
      </c>
      <c r="K11" s="76">
        <v>44704264</v>
      </c>
      <c r="L11" s="52">
        <v>0.12</v>
      </c>
      <c r="M11" s="76">
        <v>44704264</v>
      </c>
      <c r="N11" s="76">
        <v>27815100</v>
      </c>
      <c r="O11" s="8" t="s">
        <v>3089</v>
      </c>
    </row>
    <row r="12" spans="1:15" s="13" customFormat="1" x14ac:dyDescent="0.3">
      <c r="A12" s="13">
        <v>308</v>
      </c>
      <c r="B12" s="13" t="s">
        <v>3090</v>
      </c>
      <c r="C12" s="13" t="s">
        <v>183</v>
      </c>
      <c r="D12" s="13" t="s">
        <v>3091</v>
      </c>
      <c r="E12" s="13" t="s">
        <v>20</v>
      </c>
      <c r="F12" s="13" t="s">
        <v>21</v>
      </c>
      <c r="G12" s="13" t="s">
        <v>20</v>
      </c>
      <c r="H12" s="15">
        <v>79082016</v>
      </c>
      <c r="I12" s="15"/>
      <c r="J12" s="15"/>
      <c r="K12" s="15"/>
      <c r="M12" s="108"/>
      <c r="N12" s="16"/>
    </row>
    <row r="13" spans="1:15" x14ac:dyDescent="0.3">
      <c r="A13">
        <v>308</v>
      </c>
      <c r="B13" t="s">
        <v>3090</v>
      </c>
      <c r="C13" s="14" t="s">
        <v>183</v>
      </c>
      <c r="D13" t="s">
        <v>3091</v>
      </c>
      <c r="E13" s="14" t="s">
        <v>3092</v>
      </c>
      <c r="F13" t="s">
        <v>3093</v>
      </c>
      <c r="G13">
        <v>9</v>
      </c>
      <c r="J13" s="12">
        <v>39082016</v>
      </c>
    </row>
    <row r="14" spans="1:15" x14ac:dyDescent="0.3">
      <c r="A14">
        <v>308</v>
      </c>
      <c r="B14" t="s">
        <v>3090</v>
      </c>
      <c r="C14" s="14" t="s">
        <v>183</v>
      </c>
      <c r="D14" t="s">
        <v>3091</v>
      </c>
      <c r="E14" s="14" t="s">
        <v>3094</v>
      </c>
      <c r="F14" t="s">
        <v>3095</v>
      </c>
      <c r="G14">
        <v>9</v>
      </c>
      <c r="J14" s="12">
        <v>40000000</v>
      </c>
    </row>
    <row r="15" spans="1:15" s="13" customFormat="1" x14ac:dyDescent="0.3">
      <c r="A15" s="13">
        <v>309</v>
      </c>
      <c r="B15" s="13" t="s">
        <v>3096</v>
      </c>
      <c r="C15" s="13" t="s">
        <v>666</v>
      </c>
      <c r="D15" s="13" t="s">
        <v>3097</v>
      </c>
      <c r="E15" s="13" t="s">
        <v>20</v>
      </c>
      <c r="F15" s="13" t="s">
        <v>21</v>
      </c>
      <c r="G15" s="13" t="s">
        <v>20</v>
      </c>
      <c r="H15" s="15">
        <v>83000000</v>
      </c>
      <c r="I15" s="15">
        <v>79398152</v>
      </c>
      <c r="J15" s="15"/>
      <c r="K15" s="15"/>
      <c r="N15" s="16"/>
    </row>
    <row r="16" spans="1:15" x14ac:dyDescent="0.3">
      <c r="A16">
        <v>309</v>
      </c>
      <c r="B16" t="s">
        <v>3096</v>
      </c>
      <c r="C16" s="14" t="s">
        <v>666</v>
      </c>
      <c r="D16" t="s">
        <v>3097</v>
      </c>
      <c r="E16" s="14" t="s">
        <v>3098</v>
      </c>
      <c r="F16" t="s">
        <v>3099</v>
      </c>
      <c r="G16">
        <v>5</v>
      </c>
      <c r="J16" s="12">
        <v>44000000</v>
      </c>
      <c r="K16" s="12">
        <v>43698152</v>
      </c>
      <c r="L16">
        <v>6</v>
      </c>
      <c r="M16" s="12">
        <v>43698152</v>
      </c>
      <c r="N16" s="12">
        <v>10924538</v>
      </c>
      <c r="O16" t="s">
        <v>3100</v>
      </c>
    </row>
    <row r="17" spans="1:15" x14ac:dyDescent="0.3">
      <c r="A17">
        <v>309</v>
      </c>
      <c r="B17" t="s">
        <v>3096</v>
      </c>
      <c r="C17" s="14" t="s">
        <v>666</v>
      </c>
      <c r="D17" t="s">
        <v>3097</v>
      </c>
      <c r="E17" s="14" t="s">
        <v>3101</v>
      </c>
      <c r="F17" t="s">
        <v>3102</v>
      </c>
      <c r="G17">
        <v>30</v>
      </c>
      <c r="J17" s="12">
        <v>39000000</v>
      </c>
      <c r="K17" s="12">
        <v>35700000</v>
      </c>
      <c r="L17">
        <v>40</v>
      </c>
      <c r="M17" s="12">
        <v>35700000</v>
      </c>
      <c r="N17" s="12">
        <v>15300000</v>
      </c>
      <c r="O17" t="s">
        <v>3103</v>
      </c>
    </row>
    <row r="18" spans="1:15" x14ac:dyDescent="0.3">
      <c r="A18">
        <v>309</v>
      </c>
      <c r="B18" t="s">
        <v>3096</v>
      </c>
      <c r="C18" s="14" t="s">
        <v>666</v>
      </c>
      <c r="D18" t="s">
        <v>3097</v>
      </c>
      <c r="E18" s="14" t="s">
        <v>3104</v>
      </c>
      <c r="F18" t="s">
        <v>3105</v>
      </c>
      <c r="G18">
        <v>12</v>
      </c>
      <c r="J18" s="12">
        <v>0</v>
      </c>
      <c r="M18" s="105"/>
    </row>
    <row r="19" spans="1:15" x14ac:dyDescent="0.3">
      <c r="A19">
        <v>309</v>
      </c>
      <c r="B19" t="s">
        <v>3096</v>
      </c>
      <c r="C19" s="14" t="s">
        <v>666</v>
      </c>
      <c r="D19" t="s">
        <v>3097</v>
      </c>
      <c r="E19" s="14" t="s">
        <v>3106</v>
      </c>
      <c r="F19" t="s">
        <v>3107</v>
      </c>
      <c r="G19">
        <v>12</v>
      </c>
      <c r="J19" s="12">
        <v>0</v>
      </c>
    </row>
    <row r="20" spans="1:15" x14ac:dyDescent="0.3">
      <c r="A20">
        <v>309</v>
      </c>
      <c r="B20" t="s">
        <v>3096</v>
      </c>
      <c r="C20" s="14" t="s">
        <v>666</v>
      </c>
      <c r="D20" t="s">
        <v>3097</v>
      </c>
      <c r="E20" s="14" t="s">
        <v>3108</v>
      </c>
      <c r="F20" t="s">
        <v>3109</v>
      </c>
      <c r="G20">
        <v>12</v>
      </c>
      <c r="J20" s="12">
        <v>0</v>
      </c>
    </row>
    <row r="21" spans="1:15" x14ac:dyDescent="0.3">
      <c r="A21">
        <v>309</v>
      </c>
      <c r="B21" t="s">
        <v>3096</v>
      </c>
      <c r="C21" s="14" t="s">
        <v>666</v>
      </c>
      <c r="D21" t="s">
        <v>3097</v>
      </c>
      <c r="E21" s="14" t="s">
        <v>3110</v>
      </c>
      <c r="F21" t="s">
        <v>3111</v>
      </c>
      <c r="G21">
        <v>12</v>
      </c>
      <c r="J21" s="12">
        <v>0</v>
      </c>
    </row>
    <row r="22" spans="1:15" x14ac:dyDescent="0.3">
      <c r="A22">
        <v>309</v>
      </c>
      <c r="B22" t="s">
        <v>3096</v>
      </c>
      <c r="C22" s="14" t="s">
        <v>666</v>
      </c>
      <c r="D22" t="s">
        <v>3097</v>
      </c>
      <c r="E22" s="14" t="s">
        <v>3112</v>
      </c>
      <c r="F22" t="s">
        <v>3113</v>
      </c>
      <c r="G22">
        <v>12</v>
      </c>
      <c r="J22" s="12">
        <v>0</v>
      </c>
    </row>
    <row r="23" spans="1:15" x14ac:dyDescent="0.3">
      <c r="A23">
        <v>309</v>
      </c>
      <c r="B23" t="s">
        <v>3096</v>
      </c>
      <c r="C23" s="14" t="s">
        <v>666</v>
      </c>
      <c r="D23" t="s">
        <v>3097</v>
      </c>
      <c r="E23" s="14" t="s">
        <v>3114</v>
      </c>
      <c r="F23" t="s">
        <v>3115</v>
      </c>
      <c r="G23">
        <v>12</v>
      </c>
      <c r="J23" s="12">
        <v>0</v>
      </c>
    </row>
    <row r="24" spans="1:15" x14ac:dyDescent="0.3">
      <c r="A24">
        <v>309</v>
      </c>
      <c r="B24" t="s">
        <v>3096</v>
      </c>
      <c r="C24" s="14" t="s">
        <v>666</v>
      </c>
      <c r="D24" t="s">
        <v>3097</v>
      </c>
      <c r="E24" s="14" t="s">
        <v>3116</v>
      </c>
      <c r="F24" t="s">
        <v>3107</v>
      </c>
      <c r="G24">
        <v>12</v>
      </c>
      <c r="J24" s="12">
        <v>0</v>
      </c>
    </row>
    <row r="25" spans="1:15" s="13" customFormat="1" x14ac:dyDescent="0.3">
      <c r="A25" s="13">
        <v>311</v>
      </c>
      <c r="B25" s="13" t="s">
        <v>3096</v>
      </c>
      <c r="C25" s="13" t="s">
        <v>666</v>
      </c>
      <c r="D25" s="13" t="s">
        <v>3097</v>
      </c>
      <c r="E25" s="13" t="s">
        <v>20</v>
      </c>
      <c r="F25" s="13" t="s">
        <v>21</v>
      </c>
      <c r="G25" s="13" t="s">
        <v>20</v>
      </c>
      <c r="H25" s="15">
        <v>165000000</v>
      </c>
      <c r="I25" s="15">
        <v>151096007</v>
      </c>
      <c r="J25" s="15"/>
      <c r="K25" s="15"/>
      <c r="N25" s="16"/>
    </row>
    <row r="26" spans="1:15" x14ac:dyDescent="0.3">
      <c r="A26">
        <v>311</v>
      </c>
      <c r="B26" t="s">
        <v>3096</v>
      </c>
      <c r="C26" s="14" t="s">
        <v>666</v>
      </c>
      <c r="D26" t="s">
        <v>3097</v>
      </c>
      <c r="E26" s="14" t="s">
        <v>3101</v>
      </c>
      <c r="F26" t="s">
        <v>3102</v>
      </c>
      <c r="G26">
        <v>12</v>
      </c>
      <c r="J26" s="12">
        <v>15000000</v>
      </c>
    </row>
    <row r="27" spans="1:15" x14ac:dyDescent="0.3">
      <c r="A27">
        <v>311</v>
      </c>
      <c r="B27" t="s">
        <v>3096</v>
      </c>
      <c r="C27" s="14" t="s">
        <v>666</v>
      </c>
      <c r="D27" t="s">
        <v>3097</v>
      </c>
      <c r="E27" s="14" t="s">
        <v>3104</v>
      </c>
      <c r="F27" t="s">
        <v>3105</v>
      </c>
      <c r="G27">
        <v>12</v>
      </c>
      <c r="J27" s="12">
        <v>15000000</v>
      </c>
    </row>
    <row r="28" spans="1:15" ht="115.2" x14ac:dyDescent="0.3">
      <c r="A28">
        <v>311</v>
      </c>
      <c r="B28" t="s">
        <v>3096</v>
      </c>
      <c r="C28" s="14" t="s">
        <v>666</v>
      </c>
      <c r="D28" t="s">
        <v>3097</v>
      </c>
      <c r="E28" s="14" t="s">
        <v>3106</v>
      </c>
      <c r="F28" t="s">
        <v>3107</v>
      </c>
      <c r="G28">
        <v>4</v>
      </c>
      <c r="J28" s="12">
        <v>47000000</v>
      </c>
      <c r="K28" s="12">
        <v>47000000</v>
      </c>
      <c r="L28">
        <v>4</v>
      </c>
      <c r="M28" s="109">
        <v>33984279</v>
      </c>
      <c r="N28" s="109">
        <v>14564691</v>
      </c>
      <c r="O28" s="8" t="s">
        <v>3117</v>
      </c>
    </row>
    <row r="29" spans="1:15" x14ac:dyDescent="0.3">
      <c r="A29">
        <v>311</v>
      </c>
      <c r="B29" t="s">
        <v>3096</v>
      </c>
      <c r="C29" s="14" t="s">
        <v>666</v>
      </c>
      <c r="D29" t="s">
        <v>3097</v>
      </c>
      <c r="E29" s="14" t="s">
        <v>3108</v>
      </c>
      <c r="F29" t="s">
        <v>3109</v>
      </c>
      <c r="G29">
        <v>1</v>
      </c>
      <c r="J29" s="12">
        <v>45000000</v>
      </c>
      <c r="K29" s="12">
        <v>45000000</v>
      </c>
      <c r="L29">
        <v>0.5</v>
      </c>
      <c r="M29" s="109">
        <v>45000000</v>
      </c>
      <c r="N29" s="109">
        <v>18000000</v>
      </c>
      <c r="O29" t="s">
        <v>3118</v>
      </c>
    </row>
    <row r="30" spans="1:15" ht="72" x14ac:dyDescent="0.3">
      <c r="A30">
        <v>311</v>
      </c>
      <c r="B30" t="s">
        <v>3096</v>
      </c>
      <c r="C30" s="14" t="s">
        <v>666</v>
      </c>
      <c r="D30" t="s">
        <v>3097</v>
      </c>
      <c r="E30" s="14" t="s">
        <v>3110</v>
      </c>
      <c r="F30" t="s">
        <v>3111</v>
      </c>
      <c r="G30">
        <v>5</v>
      </c>
      <c r="J30" s="12">
        <v>37000000</v>
      </c>
      <c r="K30" s="12">
        <v>36411728</v>
      </c>
      <c r="L30">
        <v>100</v>
      </c>
      <c r="M30" s="109">
        <v>36411728</v>
      </c>
      <c r="N30" s="109">
        <v>14564691</v>
      </c>
      <c r="O30" s="8" t="s">
        <v>3119</v>
      </c>
    </row>
    <row r="31" spans="1:15" x14ac:dyDescent="0.3">
      <c r="A31">
        <v>311</v>
      </c>
      <c r="B31" t="s">
        <v>3096</v>
      </c>
      <c r="C31" s="14" t="s">
        <v>666</v>
      </c>
      <c r="D31" t="s">
        <v>3097</v>
      </c>
      <c r="E31" s="14" t="s">
        <v>3112</v>
      </c>
      <c r="F31" t="s">
        <v>3113</v>
      </c>
      <c r="G31">
        <v>12</v>
      </c>
      <c r="J31" s="12">
        <v>15000000</v>
      </c>
    </row>
    <row r="32" spans="1:15" x14ac:dyDescent="0.3">
      <c r="A32">
        <v>311</v>
      </c>
      <c r="B32" t="s">
        <v>3096</v>
      </c>
      <c r="C32" s="14" t="s">
        <v>666</v>
      </c>
      <c r="D32" t="s">
        <v>3097</v>
      </c>
      <c r="E32" s="14" t="s">
        <v>3114</v>
      </c>
      <c r="F32" t="s">
        <v>3115</v>
      </c>
      <c r="G32">
        <v>30</v>
      </c>
      <c r="J32" s="12">
        <v>36000000</v>
      </c>
      <c r="K32" s="12">
        <v>35700000</v>
      </c>
      <c r="L32">
        <v>10</v>
      </c>
      <c r="M32" s="109">
        <v>35700000</v>
      </c>
      <c r="N32" s="109">
        <v>15300000</v>
      </c>
      <c r="O32" t="s">
        <v>3120</v>
      </c>
    </row>
    <row r="33" spans="1:15" x14ac:dyDescent="0.3">
      <c r="A33">
        <v>311</v>
      </c>
      <c r="B33" t="s">
        <v>3096</v>
      </c>
      <c r="C33" s="14" t="s">
        <v>666</v>
      </c>
      <c r="D33" t="s">
        <v>3097</v>
      </c>
      <c r="E33" s="14" t="s">
        <v>3116</v>
      </c>
      <c r="F33" t="s">
        <v>3107</v>
      </c>
      <c r="G33">
        <v>12</v>
      </c>
      <c r="J33" s="12">
        <v>0</v>
      </c>
    </row>
    <row r="34" spans="1:15" s="13" customFormat="1" x14ac:dyDescent="0.3">
      <c r="A34" s="13">
        <v>311</v>
      </c>
      <c r="B34" s="13" t="s">
        <v>3121</v>
      </c>
      <c r="C34" s="13" t="s">
        <v>3122</v>
      </c>
      <c r="D34" s="13" t="s">
        <v>3123</v>
      </c>
      <c r="E34" s="13" t="s">
        <v>20</v>
      </c>
      <c r="F34" s="13" t="s">
        <v>21</v>
      </c>
      <c r="G34" s="13" t="s">
        <v>727</v>
      </c>
      <c r="H34" s="15">
        <v>3612893818</v>
      </c>
      <c r="I34" s="15"/>
      <c r="J34" s="15"/>
      <c r="K34" s="15"/>
      <c r="M34" s="14"/>
      <c r="N34" s="20"/>
    </row>
    <row r="35" spans="1:15" x14ac:dyDescent="0.3">
      <c r="A35">
        <v>311</v>
      </c>
      <c r="B35" t="s">
        <v>3121</v>
      </c>
      <c r="C35" s="14" t="s">
        <v>3122</v>
      </c>
      <c r="D35" t="s">
        <v>3123</v>
      </c>
      <c r="E35" s="14" t="s">
        <v>3124</v>
      </c>
      <c r="F35" t="s">
        <v>3125</v>
      </c>
      <c r="G35" t="s">
        <v>727</v>
      </c>
      <c r="J35" s="12">
        <v>878504214</v>
      </c>
      <c r="K35" s="12">
        <v>878504214</v>
      </c>
    </row>
    <row r="36" spans="1:15" x14ac:dyDescent="0.3">
      <c r="A36">
        <v>311</v>
      </c>
      <c r="B36" t="s">
        <v>3121</v>
      </c>
      <c r="C36" s="14" t="s">
        <v>3122</v>
      </c>
      <c r="D36" t="s">
        <v>3123</v>
      </c>
      <c r="E36" s="14" t="s">
        <v>3126</v>
      </c>
      <c r="F36" t="s">
        <v>3127</v>
      </c>
      <c r="G36" t="s">
        <v>727</v>
      </c>
      <c r="J36" s="12">
        <v>666520654</v>
      </c>
      <c r="K36" s="12">
        <v>666520654</v>
      </c>
    </row>
    <row r="37" spans="1:15" x14ac:dyDescent="0.3">
      <c r="A37">
        <v>311</v>
      </c>
      <c r="B37" t="s">
        <v>3121</v>
      </c>
      <c r="C37" s="14" t="s">
        <v>3122</v>
      </c>
      <c r="D37" t="s">
        <v>3123</v>
      </c>
      <c r="E37" s="14" t="s">
        <v>3128</v>
      </c>
      <c r="F37" t="s">
        <v>3129</v>
      </c>
      <c r="G37" t="s">
        <v>727</v>
      </c>
    </row>
    <row r="38" spans="1:15" x14ac:dyDescent="0.3">
      <c r="A38">
        <v>311</v>
      </c>
      <c r="B38" t="s">
        <v>3121</v>
      </c>
      <c r="C38" s="14" t="s">
        <v>3122</v>
      </c>
      <c r="D38" t="s">
        <v>3123</v>
      </c>
      <c r="E38" s="14" t="s">
        <v>3130</v>
      </c>
      <c r="F38" t="s">
        <v>3131</v>
      </c>
      <c r="G38" t="s">
        <v>727</v>
      </c>
    </row>
    <row r="39" spans="1:15" x14ac:dyDescent="0.3">
      <c r="A39">
        <v>311</v>
      </c>
      <c r="B39" t="s">
        <v>3121</v>
      </c>
      <c r="C39" s="14" t="s">
        <v>3122</v>
      </c>
      <c r="D39" t="s">
        <v>3123</v>
      </c>
      <c r="E39" s="14" t="s">
        <v>3132</v>
      </c>
      <c r="F39" t="s">
        <v>3133</v>
      </c>
      <c r="G39" t="s">
        <v>727</v>
      </c>
      <c r="J39" s="12">
        <v>507368400</v>
      </c>
      <c r="K39" s="12">
        <v>507368400</v>
      </c>
    </row>
    <row r="40" spans="1:15" x14ac:dyDescent="0.3">
      <c r="A40">
        <v>311</v>
      </c>
      <c r="B40" t="s">
        <v>3121</v>
      </c>
      <c r="C40" s="14" t="s">
        <v>3122</v>
      </c>
      <c r="D40" t="s">
        <v>3123</v>
      </c>
      <c r="E40" s="14" t="s">
        <v>3134</v>
      </c>
      <c r="F40" t="s">
        <v>3135</v>
      </c>
      <c r="G40" t="s">
        <v>727</v>
      </c>
    </row>
    <row r="41" spans="1:15" s="13" customFormat="1" x14ac:dyDescent="0.3">
      <c r="A41" s="13">
        <v>312</v>
      </c>
      <c r="B41" s="13" t="s">
        <v>3136</v>
      </c>
      <c r="C41" s="13" t="s">
        <v>3137</v>
      </c>
      <c r="D41" s="13" t="s">
        <v>3138</v>
      </c>
      <c r="E41" s="13" t="s">
        <v>20</v>
      </c>
      <c r="F41" s="13" t="s">
        <v>21</v>
      </c>
      <c r="G41" s="13" t="s">
        <v>20</v>
      </c>
      <c r="H41" s="15"/>
      <c r="I41" s="15">
        <v>0</v>
      </c>
      <c r="J41" s="15"/>
      <c r="K41" s="15"/>
      <c r="N41" s="16"/>
    </row>
    <row r="42" spans="1:15" x14ac:dyDescent="0.3">
      <c r="A42">
        <v>312</v>
      </c>
      <c r="B42" t="s">
        <v>3136</v>
      </c>
      <c r="C42" s="14" t="s">
        <v>3137</v>
      </c>
      <c r="D42" t="s">
        <v>727</v>
      </c>
      <c r="E42" s="14" t="s">
        <v>3139</v>
      </c>
      <c r="F42" t="s">
        <v>3140</v>
      </c>
      <c r="G42">
        <v>1</v>
      </c>
      <c r="J42" s="12">
        <v>1983431713</v>
      </c>
    </row>
    <row r="43" spans="1:15" x14ac:dyDescent="0.3">
      <c r="A43">
        <v>312</v>
      </c>
      <c r="B43" t="s">
        <v>3136</v>
      </c>
      <c r="C43" s="14" t="s">
        <v>3137</v>
      </c>
      <c r="D43" t="s">
        <v>727</v>
      </c>
      <c r="E43" s="14" t="s">
        <v>3141</v>
      </c>
      <c r="F43" t="s">
        <v>3142</v>
      </c>
      <c r="G43">
        <v>1</v>
      </c>
      <c r="J43" s="12">
        <v>343186480</v>
      </c>
    </row>
    <row r="44" spans="1:15" s="13" customFormat="1" x14ac:dyDescent="0.3">
      <c r="A44" s="13">
        <v>312</v>
      </c>
      <c r="B44" s="13" t="s">
        <v>3143</v>
      </c>
      <c r="C44" s="13" t="s">
        <v>3144</v>
      </c>
      <c r="D44" s="13" t="s">
        <v>727</v>
      </c>
      <c r="E44" s="13" t="s">
        <v>20</v>
      </c>
      <c r="F44" s="13" t="s">
        <v>21</v>
      </c>
      <c r="G44" s="13" t="s">
        <v>20</v>
      </c>
      <c r="H44" s="15"/>
      <c r="I44" s="15">
        <v>0</v>
      </c>
      <c r="J44" s="15"/>
      <c r="K44" s="15"/>
      <c r="N44" s="16"/>
    </row>
    <row r="45" spans="1:15" x14ac:dyDescent="0.3">
      <c r="A45">
        <v>312</v>
      </c>
      <c r="B45" t="s">
        <v>3143</v>
      </c>
      <c r="C45" s="14" t="s">
        <v>3144</v>
      </c>
      <c r="D45" t="s">
        <v>727</v>
      </c>
      <c r="E45" s="14" t="s">
        <v>3145</v>
      </c>
      <c r="F45" t="s">
        <v>3146</v>
      </c>
      <c r="G45">
        <v>1</v>
      </c>
      <c r="J45" s="12">
        <v>275223200</v>
      </c>
    </row>
    <row r="46" spans="1:15" x14ac:dyDescent="0.3">
      <c r="A46">
        <v>312</v>
      </c>
      <c r="B46" t="s">
        <v>3143</v>
      </c>
      <c r="C46" s="14" t="s">
        <v>3144</v>
      </c>
      <c r="D46" t="s">
        <v>727</v>
      </c>
      <c r="E46" s="14" t="s">
        <v>3147</v>
      </c>
      <c r="F46" t="s">
        <v>3148</v>
      </c>
      <c r="G46">
        <v>1</v>
      </c>
      <c r="J46" s="12">
        <v>222425280</v>
      </c>
    </row>
    <row r="47" spans="1:15" s="13" customFormat="1" x14ac:dyDescent="0.3">
      <c r="A47" s="13">
        <v>312</v>
      </c>
      <c r="B47" s="13" t="s">
        <v>3149</v>
      </c>
      <c r="C47" s="13" t="s">
        <v>3150</v>
      </c>
      <c r="D47" s="13" t="s">
        <v>3151</v>
      </c>
      <c r="E47" s="13" t="s">
        <v>20</v>
      </c>
      <c r="F47" s="13" t="s">
        <v>21</v>
      </c>
      <c r="G47" s="13" t="s">
        <v>20</v>
      </c>
      <c r="H47" s="15">
        <v>219672266</v>
      </c>
      <c r="I47" s="15">
        <v>218035227</v>
      </c>
      <c r="J47" s="15"/>
      <c r="K47" s="15"/>
      <c r="N47" s="16"/>
    </row>
    <row r="48" spans="1:15" x14ac:dyDescent="0.3">
      <c r="A48">
        <v>312</v>
      </c>
      <c r="B48" t="s">
        <v>3149</v>
      </c>
      <c r="C48" s="14" t="s">
        <v>3150</v>
      </c>
      <c r="D48" t="s">
        <v>3151</v>
      </c>
      <c r="E48" s="14" t="s">
        <v>3152</v>
      </c>
      <c r="F48" t="s">
        <v>3153</v>
      </c>
      <c r="G48">
        <v>8</v>
      </c>
      <c r="J48" s="12">
        <v>81668883</v>
      </c>
      <c r="K48" s="12">
        <v>80031844</v>
      </c>
      <c r="L48">
        <v>2</v>
      </c>
      <c r="M48" s="109">
        <v>80031844</v>
      </c>
      <c r="N48" s="109">
        <v>31685076</v>
      </c>
      <c r="O48" t="s">
        <v>3154</v>
      </c>
    </row>
    <row r="49" spans="1:15" x14ac:dyDescent="0.3">
      <c r="A49">
        <v>312</v>
      </c>
      <c r="B49" t="s">
        <v>3149</v>
      </c>
      <c r="C49" s="14" t="s">
        <v>3150</v>
      </c>
      <c r="D49" t="s">
        <v>3151</v>
      </c>
      <c r="E49" s="14" t="s">
        <v>3155</v>
      </c>
      <c r="F49" t="s">
        <v>3156</v>
      </c>
      <c r="G49">
        <v>12</v>
      </c>
      <c r="J49" s="12">
        <v>138003383</v>
      </c>
      <c r="K49" s="12">
        <v>138003383</v>
      </c>
      <c r="L49">
        <v>70</v>
      </c>
      <c r="M49" s="109">
        <v>138003383</v>
      </c>
      <c r="N49" s="109">
        <v>55620468</v>
      </c>
      <c r="O49" t="s">
        <v>3157</v>
      </c>
    </row>
    <row r="50" spans="1:15" s="13" customFormat="1" x14ac:dyDescent="0.3">
      <c r="A50" s="13">
        <v>312</v>
      </c>
      <c r="B50" s="13" t="s">
        <v>3158</v>
      </c>
      <c r="C50" s="13" t="s">
        <v>3159</v>
      </c>
      <c r="D50" s="13" t="s">
        <v>3160</v>
      </c>
      <c r="E50" s="13" t="s">
        <v>20</v>
      </c>
      <c r="F50" s="13" t="s">
        <v>21</v>
      </c>
      <c r="G50" s="13" t="s">
        <v>20</v>
      </c>
      <c r="H50" s="15">
        <v>36430345750</v>
      </c>
      <c r="I50" s="15"/>
      <c r="J50" s="15"/>
      <c r="K50" s="15"/>
      <c r="N50" s="16"/>
    </row>
    <row r="51" spans="1:15" x14ac:dyDescent="0.3">
      <c r="A51">
        <v>312</v>
      </c>
      <c r="B51" t="s">
        <v>3158</v>
      </c>
      <c r="C51" s="14" t="s">
        <v>3159</v>
      </c>
      <c r="D51" t="s">
        <v>3160</v>
      </c>
      <c r="E51" s="14" t="s">
        <v>3161</v>
      </c>
      <c r="F51" t="s">
        <v>3162</v>
      </c>
      <c r="G51">
        <v>1</v>
      </c>
      <c r="J51" s="12">
        <v>652135215</v>
      </c>
      <c r="K51" s="12">
        <v>652135215</v>
      </c>
    </row>
    <row r="52" spans="1:15" x14ac:dyDescent="0.3">
      <c r="A52">
        <v>312</v>
      </c>
      <c r="B52" t="s">
        <v>3158</v>
      </c>
      <c r="C52" s="14" t="s">
        <v>3159</v>
      </c>
      <c r="D52" t="s">
        <v>3160</v>
      </c>
      <c r="E52" s="14" t="s">
        <v>3163</v>
      </c>
      <c r="F52" t="s">
        <v>3164</v>
      </c>
      <c r="G52">
        <v>1</v>
      </c>
      <c r="J52" s="12">
        <v>4786689405</v>
      </c>
      <c r="K52" s="12">
        <v>4786689405</v>
      </c>
    </row>
    <row r="53" spans="1:15" x14ac:dyDescent="0.3">
      <c r="A53">
        <v>312</v>
      </c>
      <c r="B53" t="s">
        <v>3158</v>
      </c>
      <c r="C53" s="14" t="s">
        <v>3159</v>
      </c>
      <c r="D53" t="s">
        <v>3160</v>
      </c>
      <c r="E53" s="14" t="s">
        <v>3165</v>
      </c>
      <c r="F53" t="s">
        <v>3166</v>
      </c>
      <c r="G53">
        <v>1</v>
      </c>
      <c r="J53" s="12">
        <v>24050028233</v>
      </c>
      <c r="K53" s="12">
        <v>24050028233</v>
      </c>
    </row>
    <row r="54" spans="1:15" x14ac:dyDescent="0.3">
      <c r="A54">
        <v>312</v>
      </c>
      <c r="B54" t="s">
        <v>3158</v>
      </c>
      <c r="C54" s="14" t="s">
        <v>3159</v>
      </c>
      <c r="D54" t="s">
        <v>3160</v>
      </c>
      <c r="E54" s="14" t="s">
        <v>3167</v>
      </c>
      <c r="F54" t="s">
        <v>3168</v>
      </c>
      <c r="G54">
        <v>1</v>
      </c>
      <c r="J54" s="12">
        <v>349109606</v>
      </c>
      <c r="K54" s="12">
        <v>349109606</v>
      </c>
    </row>
    <row r="55" spans="1:15" x14ac:dyDescent="0.3">
      <c r="A55">
        <v>312</v>
      </c>
      <c r="B55" t="s">
        <v>3158</v>
      </c>
      <c r="C55" s="14" t="s">
        <v>3159</v>
      </c>
      <c r="D55" t="s">
        <v>3160</v>
      </c>
      <c r="E55" s="14" t="s">
        <v>3169</v>
      </c>
      <c r="F55" t="s">
        <v>3170</v>
      </c>
      <c r="G55">
        <v>1</v>
      </c>
      <c r="J55" s="12">
        <v>4250512929</v>
      </c>
      <c r="K55" s="12">
        <v>4250512929</v>
      </c>
    </row>
    <row r="56" spans="1:15" x14ac:dyDescent="0.3">
      <c r="A56">
        <v>312</v>
      </c>
      <c r="B56" t="s">
        <v>3158</v>
      </c>
      <c r="C56" s="14" t="s">
        <v>3159</v>
      </c>
      <c r="D56" t="s">
        <v>3160</v>
      </c>
      <c r="E56" s="14" t="s">
        <v>3171</v>
      </c>
      <c r="F56" t="s">
        <v>1081</v>
      </c>
      <c r="G56">
        <v>1</v>
      </c>
      <c r="J56" s="12">
        <v>2341870362</v>
      </c>
      <c r="K56" s="12">
        <v>2341870362</v>
      </c>
    </row>
    <row r="57" spans="1:15" s="13" customFormat="1" x14ac:dyDescent="0.3">
      <c r="A57" s="13">
        <v>314</v>
      </c>
      <c r="B57" s="13" t="s">
        <v>3172</v>
      </c>
      <c r="C57" s="13" t="s">
        <v>227</v>
      </c>
      <c r="D57" s="13" t="s">
        <v>3173</v>
      </c>
      <c r="E57" s="13" t="s">
        <v>20</v>
      </c>
      <c r="F57" s="13" t="s">
        <v>21</v>
      </c>
      <c r="G57" s="13" t="s">
        <v>20</v>
      </c>
      <c r="H57" s="15">
        <v>32950839</v>
      </c>
      <c r="I57" s="15"/>
      <c r="J57" s="15"/>
      <c r="K57" s="15"/>
      <c r="N57" s="16"/>
    </row>
    <row r="58" spans="1:15" x14ac:dyDescent="0.3">
      <c r="A58">
        <v>314</v>
      </c>
      <c r="B58" t="s">
        <v>3172</v>
      </c>
      <c r="C58" s="14" t="s">
        <v>227</v>
      </c>
      <c r="D58" t="s">
        <v>3173</v>
      </c>
      <c r="E58" s="14" t="s">
        <v>3174</v>
      </c>
      <c r="F58" t="s">
        <v>3175</v>
      </c>
      <c r="G58">
        <v>12</v>
      </c>
      <c r="J58" s="12">
        <v>32950839</v>
      </c>
    </row>
    <row r="59" spans="1:15" s="13" customFormat="1" x14ac:dyDescent="0.3">
      <c r="A59" s="13">
        <v>314</v>
      </c>
      <c r="B59" s="13" t="s">
        <v>3176</v>
      </c>
      <c r="C59" s="13" t="s">
        <v>3177</v>
      </c>
      <c r="D59" s="13" t="s">
        <v>3178</v>
      </c>
      <c r="E59" s="13" t="s">
        <v>20</v>
      </c>
      <c r="F59" s="13" t="s">
        <v>21</v>
      </c>
      <c r="G59" s="13" t="s">
        <v>20</v>
      </c>
      <c r="H59" s="15">
        <v>32950840</v>
      </c>
      <c r="I59" s="15"/>
      <c r="J59" s="15"/>
      <c r="K59" s="15"/>
      <c r="N59" s="16"/>
    </row>
    <row r="60" spans="1:15" x14ac:dyDescent="0.3">
      <c r="A60">
        <v>314</v>
      </c>
      <c r="B60" t="s">
        <v>3176</v>
      </c>
      <c r="C60" s="14" t="s">
        <v>3177</v>
      </c>
      <c r="D60" t="s">
        <v>3178</v>
      </c>
      <c r="E60" s="14" t="s">
        <v>3179</v>
      </c>
      <c r="F60" t="s">
        <v>3175</v>
      </c>
      <c r="G60">
        <v>12</v>
      </c>
      <c r="J60" s="12">
        <v>32950840</v>
      </c>
    </row>
    <row r="61" spans="1:15" x14ac:dyDescent="0.3">
      <c r="A61">
        <v>314</v>
      </c>
      <c r="B61" t="s">
        <v>3176</v>
      </c>
      <c r="C61" s="14" t="s">
        <v>3177</v>
      </c>
      <c r="D61" t="s">
        <v>3178</v>
      </c>
      <c r="E61" s="14" t="s">
        <v>3180</v>
      </c>
      <c r="F61" t="s">
        <v>3181</v>
      </c>
      <c r="G61">
        <v>12</v>
      </c>
      <c r="J61" s="12">
        <v>32950840</v>
      </c>
    </row>
    <row r="62" spans="1:15" s="13" customFormat="1" x14ac:dyDescent="0.3">
      <c r="A62" s="13">
        <v>314</v>
      </c>
      <c r="B62" s="13" t="s">
        <v>3182</v>
      </c>
      <c r="C62" s="13" t="s">
        <v>3183</v>
      </c>
      <c r="D62" s="13" t="s">
        <v>3184</v>
      </c>
      <c r="E62" s="13" t="s">
        <v>20</v>
      </c>
      <c r="F62" s="13" t="s">
        <v>21</v>
      </c>
      <c r="G62" s="13" t="s">
        <v>20</v>
      </c>
      <c r="H62" s="15">
        <v>32950840</v>
      </c>
      <c r="I62" s="15"/>
      <c r="J62" s="15"/>
      <c r="K62" s="15"/>
      <c r="N62" s="16"/>
    </row>
    <row r="63" spans="1:15" x14ac:dyDescent="0.3">
      <c r="A63">
        <v>314</v>
      </c>
      <c r="B63" t="s">
        <v>3182</v>
      </c>
      <c r="C63" s="14" t="s">
        <v>3183</v>
      </c>
      <c r="D63" t="s">
        <v>3184</v>
      </c>
      <c r="E63" s="14" t="s">
        <v>3185</v>
      </c>
      <c r="F63" t="s">
        <v>3186</v>
      </c>
      <c r="G63">
        <v>12</v>
      </c>
      <c r="J63" s="12">
        <v>32950840</v>
      </c>
    </row>
    <row r="64" spans="1:15" s="13" customFormat="1" x14ac:dyDescent="0.3">
      <c r="A64" s="13">
        <v>314</v>
      </c>
      <c r="B64" s="13" t="s">
        <v>3187</v>
      </c>
      <c r="C64" s="13" t="s">
        <v>3188</v>
      </c>
      <c r="D64" s="13" t="s">
        <v>3189</v>
      </c>
      <c r="E64" s="13" t="s">
        <v>20</v>
      </c>
      <c r="F64" s="13" t="s">
        <v>21</v>
      </c>
      <c r="G64" s="13" t="s">
        <v>20</v>
      </c>
      <c r="H64" s="15">
        <v>166477839</v>
      </c>
      <c r="I64" s="15">
        <v>52500000</v>
      </c>
      <c r="J64" s="15"/>
      <c r="K64" s="15"/>
      <c r="N64" s="16"/>
    </row>
    <row r="65" spans="1:15" x14ac:dyDescent="0.3">
      <c r="A65">
        <v>314</v>
      </c>
      <c r="B65" t="s">
        <v>3187</v>
      </c>
      <c r="C65" s="14" t="s">
        <v>3188</v>
      </c>
      <c r="D65" t="s">
        <v>3189</v>
      </c>
      <c r="E65" s="14" t="s">
        <v>3190</v>
      </c>
      <c r="F65" t="s">
        <v>3191</v>
      </c>
      <c r="G65">
        <v>3</v>
      </c>
      <c r="J65" s="12">
        <v>160477840</v>
      </c>
      <c r="K65" s="12">
        <v>52500000</v>
      </c>
      <c r="L65">
        <v>1</v>
      </c>
      <c r="M65" s="109">
        <v>52500000</v>
      </c>
      <c r="N65" s="109">
        <v>21000000</v>
      </c>
      <c r="O65" t="s">
        <v>3192</v>
      </c>
    </row>
    <row r="66" spans="1:15" s="13" customFormat="1" x14ac:dyDescent="0.3">
      <c r="A66" s="13">
        <v>315</v>
      </c>
      <c r="B66" s="13" t="s">
        <v>3193</v>
      </c>
      <c r="C66" s="13" t="s">
        <v>3194</v>
      </c>
      <c r="D66" s="13" t="s">
        <v>3195</v>
      </c>
      <c r="E66" s="13" t="s">
        <v>20</v>
      </c>
      <c r="F66" s="13" t="s">
        <v>21</v>
      </c>
      <c r="G66" s="13" t="s">
        <v>20</v>
      </c>
      <c r="H66" s="15">
        <v>441000000</v>
      </c>
      <c r="I66" s="15">
        <v>98628608</v>
      </c>
      <c r="J66" s="15"/>
      <c r="K66" s="15"/>
      <c r="N66" s="16"/>
    </row>
    <row r="67" spans="1:15" x14ac:dyDescent="0.3">
      <c r="A67">
        <v>315</v>
      </c>
      <c r="B67" t="s">
        <v>3193</v>
      </c>
      <c r="C67" s="14" t="s">
        <v>3194</v>
      </c>
      <c r="D67" t="s">
        <v>3195</v>
      </c>
      <c r="E67" s="14" t="s">
        <v>3196</v>
      </c>
      <c r="F67" t="s">
        <v>3197</v>
      </c>
      <c r="G67">
        <v>1</v>
      </c>
      <c r="J67" s="12">
        <v>90000000</v>
      </c>
    </row>
    <row r="68" spans="1:15" x14ac:dyDescent="0.3">
      <c r="A68">
        <v>315</v>
      </c>
      <c r="B68" t="s">
        <v>3193</v>
      </c>
      <c r="C68" s="14" t="s">
        <v>3194</v>
      </c>
      <c r="D68" t="s">
        <v>3195</v>
      </c>
      <c r="E68" s="14" t="s">
        <v>3198</v>
      </c>
      <c r="F68" t="s">
        <v>3199</v>
      </c>
      <c r="G68">
        <v>2</v>
      </c>
      <c r="J68" s="12">
        <v>331628608</v>
      </c>
      <c r="K68" s="12">
        <v>256112887</v>
      </c>
      <c r="L68">
        <v>2</v>
      </c>
      <c r="M68" s="109">
        <v>98628608</v>
      </c>
      <c r="N68" s="109">
        <v>14242663</v>
      </c>
      <c r="O68" t="s">
        <v>3200</v>
      </c>
    </row>
    <row r="69" spans="1:15" x14ac:dyDescent="0.3">
      <c r="A69">
        <v>315</v>
      </c>
      <c r="B69" t="s">
        <v>3193</v>
      </c>
      <c r="C69" s="14" t="s">
        <v>3194</v>
      </c>
      <c r="D69" t="s">
        <v>3195</v>
      </c>
      <c r="E69" s="14" t="s">
        <v>3201</v>
      </c>
      <c r="F69" t="s">
        <v>3202</v>
      </c>
      <c r="G69">
        <v>12</v>
      </c>
      <c r="J69" s="12">
        <v>0</v>
      </c>
    </row>
    <row r="70" spans="1:15" x14ac:dyDescent="0.3">
      <c r="A70">
        <v>315</v>
      </c>
      <c r="B70" t="s">
        <v>3193</v>
      </c>
      <c r="C70" s="14" t="s">
        <v>3194</v>
      </c>
      <c r="D70" t="s">
        <v>3195</v>
      </c>
      <c r="E70" s="14" t="s">
        <v>3203</v>
      </c>
      <c r="F70" t="s">
        <v>3204</v>
      </c>
      <c r="G70">
        <v>12</v>
      </c>
      <c r="J70" s="12">
        <v>0</v>
      </c>
    </row>
    <row r="71" spans="1:15" x14ac:dyDescent="0.3">
      <c r="A71">
        <v>315</v>
      </c>
      <c r="B71" t="s">
        <v>3193</v>
      </c>
      <c r="C71" s="14" t="s">
        <v>3194</v>
      </c>
      <c r="D71" t="s">
        <v>3195</v>
      </c>
      <c r="E71" s="14" t="s">
        <v>3205</v>
      </c>
      <c r="F71" t="s">
        <v>3206</v>
      </c>
      <c r="G71" t="s">
        <v>1659</v>
      </c>
      <c r="J71" s="12">
        <v>19371392</v>
      </c>
    </row>
    <row r="72" spans="1:15" s="13" customFormat="1" x14ac:dyDescent="0.3">
      <c r="A72" s="13">
        <v>317</v>
      </c>
      <c r="B72" s="13" t="s">
        <v>3207</v>
      </c>
      <c r="C72" s="13" t="s">
        <v>3183</v>
      </c>
      <c r="D72" s="13" t="s">
        <v>3208</v>
      </c>
      <c r="E72" s="13" t="s">
        <v>20</v>
      </c>
      <c r="F72" s="13" t="s">
        <v>21</v>
      </c>
      <c r="G72" s="13" t="s">
        <v>20</v>
      </c>
      <c r="H72" s="15">
        <v>1833952714</v>
      </c>
      <c r="I72" s="15">
        <v>1033375416</v>
      </c>
      <c r="J72" s="15">
        <v>0</v>
      </c>
      <c r="K72" s="15"/>
      <c r="N72" s="16"/>
    </row>
    <row r="73" spans="1:15" x14ac:dyDescent="0.3">
      <c r="A73">
        <v>317</v>
      </c>
      <c r="B73" t="s">
        <v>3207</v>
      </c>
      <c r="C73" s="14" t="s">
        <v>3183</v>
      </c>
      <c r="D73" t="s">
        <v>3208</v>
      </c>
      <c r="E73" s="14" t="s">
        <v>3209</v>
      </c>
      <c r="F73" t="s">
        <v>3210</v>
      </c>
      <c r="G73">
        <v>100</v>
      </c>
      <c r="J73" s="12">
        <v>666226774</v>
      </c>
      <c r="K73" s="12">
        <v>666226774</v>
      </c>
      <c r="L73">
        <v>13</v>
      </c>
      <c r="M73" s="109">
        <v>668226774</v>
      </c>
      <c r="N73" s="109">
        <v>253748878</v>
      </c>
      <c r="O73" t="s">
        <v>3211</v>
      </c>
    </row>
    <row r="74" spans="1:15" x14ac:dyDescent="0.3">
      <c r="A74">
        <v>317</v>
      </c>
      <c r="B74" t="s">
        <v>3207</v>
      </c>
      <c r="C74" s="14" t="s">
        <v>3183</v>
      </c>
      <c r="D74" t="s">
        <v>3208</v>
      </c>
      <c r="E74" s="14" t="s">
        <v>3212</v>
      </c>
      <c r="F74" t="s">
        <v>3213</v>
      </c>
      <c r="G74">
        <v>100</v>
      </c>
      <c r="J74" s="12">
        <v>1167725940</v>
      </c>
      <c r="K74" s="12">
        <v>1165177300</v>
      </c>
      <c r="L74" s="99">
        <v>6998</v>
      </c>
      <c r="M74" s="109">
        <v>365148642</v>
      </c>
      <c r="O74" t="s">
        <v>3214</v>
      </c>
    </row>
    <row r="75" spans="1:15" x14ac:dyDescent="0.3">
      <c r="A75">
        <v>317</v>
      </c>
      <c r="B75" t="s">
        <v>3207</v>
      </c>
      <c r="C75" s="14" t="s">
        <v>3183</v>
      </c>
      <c r="D75" t="s">
        <v>3208</v>
      </c>
      <c r="E75" s="14" t="s">
        <v>3215</v>
      </c>
      <c r="F75" t="s">
        <v>3216</v>
      </c>
      <c r="G75">
        <v>100</v>
      </c>
      <c r="J75" s="12">
        <v>0</v>
      </c>
    </row>
    <row r="76" spans="1:15" x14ac:dyDescent="0.3">
      <c r="A76">
        <v>317</v>
      </c>
      <c r="B76" t="s">
        <v>3207</v>
      </c>
      <c r="C76" s="14" t="s">
        <v>3183</v>
      </c>
      <c r="D76" t="s">
        <v>3208</v>
      </c>
      <c r="E76" s="14" t="s">
        <v>3217</v>
      </c>
      <c r="F76" t="s">
        <v>3218</v>
      </c>
      <c r="G76">
        <v>100</v>
      </c>
      <c r="J76" s="12">
        <v>0</v>
      </c>
      <c r="M76" s="105"/>
    </row>
  </sheetData>
  <autoFilter ref="A2:O76" xr:uid="{82EE7526-EE2E-4DED-A511-8923BABF4B9E}"/>
  <mergeCells count="2">
    <mergeCell ref="A1:K1"/>
    <mergeCell ref="L1:O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55458-4699-4803-BC74-7C0B66EA7744}">
  <dimension ref="A1:O12"/>
  <sheetViews>
    <sheetView topLeftCell="F1" workbookViewId="0">
      <selection activeCell="O4" sqref="O4"/>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2" max="12" width="11.109375"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297</v>
      </c>
      <c r="B3" s="13" t="s">
        <v>3219</v>
      </c>
      <c r="C3" s="13" t="s">
        <v>3220</v>
      </c>
      <c r="D3" s="13" t="s">
        <v>3221</v>
      </c>
      <c r="E3" s="13" t="s">
        <v>20</v>
      </c>
      <c r="F3" s="13" t="s">
        <v>21</v>
      </c>
      <c r="G3" s="13" t="s">
        <v>20</v>
      </c>
      <c r="H3" s="15"/>
      <c r="I3" s="15"/>
      <c r="J3" s="15"/>
      <c r="K3" s="15"/>
      <c r="N3" s="16"/>
    </row>
    <row r="4" spans="1:15" x14ac:dyDescent="0.3">
      <c r="A4">
        <v>297</v>
      </c>
      <c r="B4" t="s">
        <v>3219</v>
      </c>
      <c r="C4" s="14" t="s">
        <v>3220</v>
      </c>
      <c r="D4" t="s">
        <v>3221</v>
      </c>
      <c r="E4" s="14" t="s">
        <v>3222</v>
      </c>
      <c r="F4" t="s">
        <v>3223</v>
      </c>
      <c r="G4" s="113" t="s">
        <v>3224</v>
      </c>
      <c r="J4" s="12">
        <v>381545980</v>
      </c>
      <c r="M4">
        <v>55723371</v>
      </c>
      <c r="N4" s="112">
        <f t="shared" ref="N4:N10" si="0">M4*100/J4</f>
        <v>14.604627992673386</v>
      </c>
      <c r="O4" t="s">
        <v>3225</v>
      </c>
    </row>
    <row r="5" spans="1:15" x14ac:dyDescent="0.3">
      <c r="A5">
        <v>297</v>
      </c>
      <c r="B5" t="s">
        <v>3219</v>
      </c>
      <c r="C5" s="14" t="s">
        <v>3220</v>
      </c>
      <c r="D5" t="s">
        <v>3221</v>
      </c>
      <c r="E5" s="14" t="s">
        <v>3226</v>
      </c>
      <c r="F5" t="s">
        <v>3227</v>
      </c>
      <c r="G5" s="113">
        <v>20</v>
      </c>
      <c r="J5" s="12">
        <v>141424020</v>
      </c>
      <c r="M5">
        <v>141424020</v>
      </c>
      <c r="N5" s="112">
        <f t="shared" si="0"/>
        <v>100</v>
      </c>
      <c r="O5" t="s">
        <v>3228</v>
      </c>
    </row>
    <row r="6" spans="1:15" x14ac:dyDescent="0.3">
      <c r="A6">
        <v>297</v>
      </c>
      <c r="B6" t="s">
        <v>3219</v>
      </c>
      <c r="C6" s="14" t="s">
        <v>3220</v>
      </c>
      <c r="D6" t="s">
        <v>3221</v>
      </c>
      <c r="E6" s="14" t="s">
        <v>3229</v>
      </c>
      <c r="F6" t="s">
        <v>3230</v>
      </c>
      <c r="G6" s="113">
        <v>20</v>
      </c>
      <c r="J6" s="12">
        <v>151445980</v>
      </c>
      <c r="N6" s="112">
        <f t="shared" si="0"/>
        <v>0</v>
      </c>
    </row>
    <row r="7" spans="1:15" x14ac:dyDescent="0.3">
      <c r="A7">
        <v>297</v>
      </c>
      <c r="B7" t="s">
        <v>3219</v>
      </c>
      <c r="C7" s="14" t="s">
        <v>3220</v>
      </c>
      <c r="D7" t="s">
        <v>3221</v>
      </c>
      <c r="E7" s="14" t="s">
        <v>3231</v>
      </c>
      <c r="F7" t="s">
        <v>3232</v>
      </c>
      <c r="G7" s="113">
        <v>23</v>
      </c>
      <c r="J7" s="12">
        <v>115674974</v>
      </c>
      <c r="M7">
        <v>80752924</v>
      </c>
      <c r="N7" s="112">
        <f t="shared" si="0"/>
        <v>69.810194208472439</v>
      </c>
      <c r="O7" t="s">
        <v>3233</v>
      </c>
    </row>
    <row r="8" spans="1:15" x14ac:dyDescent="0.3">
      <c r="A8">
        <v>297</v>
      </c>
      <c r="B8" t="s">
        <v>3219</v>
      </c>
      <c r="C8" s="14" t="s">
        <v>3220</v>
      </c>
      <c r="D8" t="s">
        <v>3221</v>
      </c>
      <c r="E8" s="14" t="s">
        <v>3234</v>
      </c>
      <c r="F8" t="s">
        <v>3235</v>
      </c>
      <c r="G8" s="113">
        <v>1</v>
      </c>
      <c r="J8" s="12">
        <v>369549000</v>
      </c>
      <c r="M8">
        <v>210000000</v>
      </c>
      <c r="N8" s="112">
        <f t="shared" si="0"/>
        <v>56.82602307136537</v>
      </c>
      <c r="O8" t="s">
        <v>3236</v>
      </c>
    </row>
    <row r="9" spans="1:15" x14ac:dyDescent="0.3">
      <c r="A9">
        <v>297</v>
      </c>
      <c r="B9" t="s">
        <v>3219</v>
      </c>
      <c r="C9" s="14" t="s">
        <v>3220</v>
      </c>
      <c r="D9" t="s">
        <v>3221</v>
      </c>
      <c r="E9" s="14" t="s">
        <v>3237</v>
      </c>
      <c r="F9" t="s">
        <v>3238</v>
      </c>
      <c r="G9" s="113">
        <v>23</v>
      </c>
      <c r="J9" s="12">
        <v>289995949</v>
      </c>
      <c r="M9">
        <v>192714349</v>
      </c>
      <c r="N9" s="112">
        <f t="shared" si="0"/>
        <v>66.454152088862458</v>
      </c>
      <c r="O9" t="s">
        <v>3239</v>
      </c>
    </row>
    <row r="10" spans="1:15" x14ac:dyDescent="0.3">
      <c r="A10">
        <v>297</v>
      </c>
      <c r="B10" t="s">
        <v>3219</v>
      </c>
      <c r="C10" s="14" t="s">
        <v>3220</v>
      </c>
      <c r="D10" t="s">
        <v>3221</v>
      </c>
      <c r="E10" s="14" t="s">
        <v>3240</v>
      </c>
      <c r="F10" t="s">
        <v>3241</v>
      </c>
      <c r="G10" s="113">
        <v>7000</v>
      </c>
      <c r="J10" s="12">
        <v>347479838</v>
      </c>
      <c r="M10">
        <v>268313798</v>
      </c>
      <c r="N10" s="112">
        <f t="shared" si="0"/>
        <v>77.217083887324705</v>
      </c>
      <c r="O10" t="s">
        <v>3242</v>
      </c>
    </row>
    <row r="11" spans="1:15" x14ac:dyDescent="0.3">
      <c r="A11">
        <v>297</v>
      </c>
      <c r="B11" t="s">
        <v>3219</v>
      </c>
      <c r="C11" s="14" t="s">
        <v>3220</v>
      </c>
      <c r="D11" t="s">
        <v>3221</v>
      </c>
      <c r="E11" s="14" t="s">
        <v>3243</v>
      </c>
      <c r="F11" t="s">
        <v>3244</v>
      </c>
      <c r="G11" s="113">
        <v>1</v>
      </c>
      <c r="J11" s="12">
        <v>396000000</v>
      </c>
      <c r="M11">
        <v>396000000</v>
      </c>
      <c r="N11" s="112">
        <f>M11*100/J11</f>
        <v>100</v>
      </c>
      <c r="O11" t="s">
        <v>3245</v>
      </c>
    </row>
    <row r="12" spans="1:15" x14ac:dyDescent="0.3">
      <c r="M12" s="43" t="s">
        <v>3246</v>
      </c>
    </row>
  </sheetData>
  <autoFilter ref="A2:O11" xr:uid="{82EE7526-EE2E-4DED-A511-8923BABF4B9E}"/>
  <mergeCells count="2">
    <mergeCell ref="A1:K1"/>
    <mergeCell ref="L1:O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54FD-5851-424D-B8B0-0DB7C6AAFD04}">
  <dimension ref="A1:O20"/>
  <sheetViews>
    <sheetView topLeftCell="E9" workbookViewId="0">
      <selection activeCell="Q8" sqref="Q8"/>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424</v>
      </c>
      <c r="B3" s="13" t="s">
        <v>3247</v>
      </c>
      <c r="C3" s="13" t="s">
        <v>692</v>
      </c>
      <c r="D3" s="13" t="s">
        <v>3248</v>
      </c>
      <c r="E3" s="13" t="s">
        <v>20</v>
      </c>
      <c r="F3" s="13" t="s">
        <v>21</v>
      </c>
      <c r="G3" s="13" t="s">
        <v>20</v>
      </c>
      <c r="H3" s="15"/>
      <c r="I3" s="15"/>
      <c r="J3" s="15"/>
      <c r="K3" s="15"/>
      <c r="N3" s="16"/>
    </row>
    <row r="4" spans="1:15" x14ac:dyDescent="0.3">
      <c r="A4">
        <v>424</v>
      </c>
      <c r="B4" t="s">
        <v>3247</v>
      </c>
      <c r="C4" s="14" t="s">
        <v>692</v>
      </c>
      <c r="D4" t="s">
        <v>3248</v>
      </c>
      <c r="E4" s="14" t="s">
        <v>3249</v>
      </c>
      <c r="F4" t="s">
        <v>3250</v>
      </c>
      <c r="G4">
        <v>12</v>
      </c>
      <c r="J4" s="12">
        <v>100000000</v>
      </c>
      <c r="L4">
        <v>6</v>
      </c>
      <c r="M4">
        <v>98428500</v>
      </c>
      <c r="N4" s="8">
        <v>39847500</v>
      </c>
    </row>
    <row r="5" spans="1:15" s="13" customFormat="1" x14ac:dyDescent="0.3">
      <c r="A5" s="13">
        <v>424</v>
      </c>
      <c r="B5" s="13" t="s">
        <v>3251</v>
      </c>
      <c r="C5" s="13" t="s">
        <v>666</v>
      </c>
      <c r="D5" s="13" t="s">
        <v>3252</v>
      </c>
      <c r="E5" s="13" t="s">
        <v>20</v>
      </c>
      <c r="F5" s="13" t="s">
        <v>21</v>
      </c>
      <c r="G5" s="13" t="s">
        <v>20</v>
      </c>
      <c r="H5" s="15">
        <v>100000000</v>
      </c>
      <c r="I5" s="15">
        <v>100000000</v>
      </c>
      <c r="J5" s="15"/>
      <c r="K5" s="15"/>
      <c r="N5" s="16"/>
    </row>
    <row r="6" spans="1:15" s="13" customFormat="1" x14ac:dyDescent="0.3">
      <c r="A6" s="13">
        <v>425</v>
      </c>
      <c r="B6" s="13" t="s">
        <v>3247</v>
      </c>
      <c r="C6" s="13" t="s">
        <v>692</v>
      </c>
      <c r="D6" s="13" t="s">
        <v>3248</v>
      </c>
      <c r="E6" s="13" t="s">
        <v>20</v>
      </c>
      <c r="F6" s="13" t="s">
        <v>21</v>
      </c>
      <c r="G6" s="13" t="s">
        <v>20</v>
      </c>
      <c r="H6" s="15"/>
      <c r="I6" s="15"/>
      <c r="J6" s="15"/>
      <c r="K6" s="15"/>
      <c r="N6" s="16"/>
    </row>
    <row r="7" spans="1:15" x14ac:dyDescent="0.3">
      <c r="A7">
        <v>425</v>
      </c>
      <c r="B7" t="s">
        <v>3247</v>
      </c>
      <c r="C7" s="14" t="s">
        <v>692</v>
      </c>
      <c r="D7" t="s">
        <v>3248</v>
      </c>
      <c r="E7" s="14" t="s">
        <v>3253</v>
      </c>
      <c r="F7" t="s">
        <v>3254</v>
      </c>
      <c r="G7">
        <v>12</v>
      </c>
      <c r="J7" s="12">
        <v>200000000</v>
      </c>
      <c r="L7">
        <v>0</v>
      </c>
      <c r="M7">
        <v>0</v>
      </c>
      <c r="N7" s="77">
        <v>0</v>
      </c>
    </row>
    <row r="8" spans="1:15" s="13" customFormat="1" x14ac:dyDescent="0.3">
      <c r="A8" s="13">
        <v>425</v>
      </c>
      <c r="B8" s="13" t="s">
        <v>3251</v>
      </c>
      <c r="C8" s="13" t="s">
        <v>666</v>
      </c>
      <c r="D8" s="13" t="s">
        <v>3252</v>
      </c>
      <c r="E8" s="13" t="s">
        <v>20</v>
      </c>
      <c r="F8" s="13" t="s">
        <v>21</v>
      </c>
      <c r="G8" s="13" t="s">
        <v>20</v>
      </c>
      <c r="H8" s="15">
        <v>200000000</v>
      </c>
      <c r="I8" s="15">
        <v>100000000</v>
      </c>
      <c r="J8" s="15"/>
      <c r="K8" s="15"/>
      <c r="N8" s="16"/>
    </row>
    <row r="9" spans="1:15" s="13" customFormat="1" x14ac:dyDescent="0.3">
      <c r="A9" s="13">
        <v>426</v>
      </c>
      <c r="B9" s="13" t="s">
        <v>3255</v>
      </c>
      <c r="C9" s="13" t="s">
        <v>183</v>
      </c>
      <c r="D9" s="13" t="s">
        <v>3256</v>
      </c>
      <c r="E9" s="13" t="s">
        <v>20</v>
      </c>
      <c r="F9" s="13" t="s">
        <v>21</v>
      </c>
      <c r="G9" s="13" t="s">
        <v>20</v>
      </c>
      <c r="H9" s="15"/>
      <c r="I9" s="15"/>
      <c r="J9" s="15"/>
      <c r="K9" s="15"/>
      <c r="N9" s="16"/>
    </row>
    <row r="10" spans="1:15" x14ac:dyDescent="0.3">
      <c r="A10">
        <v>426</v>
      </c>
      <c r="B10" t="s">
        <v>3255</v>
      </c>
      <c r="C10" s="14" t="s">
        <v>183</v>
      </c>
      <c r="D10" t="s">
        <v>3256</v>
      </c>
      <c r="E10" s="14" t="s">
        <v>3257</v>
      </c>
      <c r="F10" t="s">
        <v>3258</v>
      </c>
      <c r="G10">
        <v>12</v>
      </c>
      <c r="J10" s="12">
        <v>100000000</v>
      </c>
      <c r="L10">
        <v>6</v>
      </c>
      <c r="M10">
        <v>81140000</v>
      </c>
      <c r="N10" s="8">
        <v>43452353</v>
      </c>
    </row>
    <row r="11" spans="1:15" s="13" customFormat="1" x14ac:dyDescent="0.3">
      <c r="A11" s="13">
        <v>426</v>
      </c>
      <c r="B11" s="13" t="s">
        <v>3259</v>
      </c>
      <c r="C11" s="13" t="s">
        <v>437</v>
      </c>
      <c r="D11" s="13" t="s">
        <v>3260</v>
      </c>
      <c r="E11" s="13" t="s">
        <v>20</v>
      </c>
      <c r="F11" s="13" t="s">
        <v>21</v>
      </c>
      <c r="G11" s="13" t="s">
        <v>20</v>
      </c>
      <c r="H11" s="15">
        <v>100000000</v>
      </c>
      <c r="I11" s="15">
        <v>0</v>
      </c>
      <c r="J11" s="15"/>
      <c r="K11" s="15"/>
      <c r="N11" s="16"/>
    </row>
    <row r="12" spans="1:15" s="13" customFormat="1" x14ac:dyDescent="0.3">
      <c r="A12" s="13">
        <v>427</v>
      </c>
      <c r="B12" s="13" t="s">
        <v>3261</v>
      </c>
      <c r="C12" s="13" t="s">
        <v>3262</v>
      </c>
      <c r="D12" s="13" t="s">
        <v>3263</v>
      </c>
      <c r="E12" s="13" t="s">
        <v>20</v>
      </c>
      <c r="F12" s="13" t="s">
        <v>21</v>
      </c>
      <c r="G12" s="13" t="s">
        <v>20</v>
      </c>
      <c r="H12" s="15"/>
      <c r="I12" s="15"/>
      <c r="J12" s="15"/>
      <c r="K12" s="15"/>
      <c r="N12" s="16"/>
    </row>
    <row r="13" spans="1:15" x14ac:dyDescent="0.3">
      <c r="A13">
        <v>427</v>
      </c>
      <c r="B13" t="s">
        <v>3261</v>
      </c>
      <c r="C13" s="14" t="s">
        <v>3262</v>
      </c>
      <c r="D13" t="s">
        <v>3263</v>
      </c>
      <c r="E13" s="14" t="s">
        <v>3264</v>
      </c>
      <c r="F13" t="s">
        <v>3265</v>
      </c>
      <c r="G13">
        <v>12</v>
      </c>
      <c r="J13" s="12">
        <v>800000000</v>
      </c>
      <c r="L13">
        <v>6</v>
      </c>
      <c r="M13" s="99">
        <v>293332700</v>
      </c>
      <c r="N13" s="8">
        <v>132567000</v>
      </c>
    </row>
    <row r="14" spans="1:15" s="13" customFormat="1" x14ac:dyDescent="0.3">
      <c r="A14" s="13">
        <v>427</v>
      </c>
      <c r="B14" s="13" t="s">
        <v>3266</v>
      </c>
      <c r="C14" s="13" t="s">
        <v>183</v>
      </c>
      <c r="D14" s="13" t="s">
        <v>3267</v>
      </c>
      <c r="E14" s="13" t="s">
        <v>20</v>
      </c>
      <c r="F14" s="13" t="s">
        <v>21</v>
      </c>
      <c r="G14" s="13" t="s">
        <v>20</v>
      </c>
      <c r="H14" s="15">
        <v>800000000</v>
      </c>
      <c r="I14" s="15">
        <v>0</v>
      </c>
      <c r="J14" s="15"/>
      <c r="K14" s="15"/>
      <c r="N14" s="16"/>
    </row>
    <row r="15" spans="1:15" s="13" customFormat="1" x14ac:dyDescent="0.3">
      <c r="A15" s="13">
        <v>428</v>
      </c>
      <c r="B15" s="13" t="s">
        <v>3247</v>
      </c>
      <c r="C15" s="13" t="s">
        <v>692</v>
      </c>
      <c r="D15" s="13" t="s">
        <v>3248</v>
      </c>
      <c r="E15" s="13" t="s">
        <v>20</v>
      </c>
      <c r="F15" s="13" t="s">
        <v>21</v>
      </c>
      <c r="G15" s="13" t="s">
        <v>20</v>
      </c>
      <c r="H15" s="15"/>
      <c r="I15" s="15"/>
      <c r="J15" s="15"/>
      <c r="K15" s="15"/>
      <c r="N15" s="16"/>
    </row>
    <row r="16" spans="1:15" x14ac:dyDescent="0.3">
      <c r="A16">
        <v>428</v>
      </c>
      <c r="B16" t="s">
        <v>3247</v>
      </c>
      <c r="C16" s="14" t="s">
        <v>692</v>
      </c>
      <c r="D16" t="s">
        <v>3248</v>
      </c>
      <c r="E16" s="14" t="s">
        <v>3268</v>
      </c>
      <c r="F16" t="s">
        <v>3269</v>
      </c>
      <c r="G16">
        <v>12</v>
      </c>
      <c r="J16" s="12">
        <v>600000000</v>
      </c>
      <c r="L16">
        <v>6</v>
      </c>
      <c r="M16" s="99">
        <v>500000000</v>
      </c>
      <c r="N16" s="8">
        <v>0</v>
      </c>
    </row>
    <row r="17" spans="1:14" s="13" customFormat="1" x14ac:dyDescent="0.3">
      <c r="A17" s="13">
        <v>428</v>
      </c>
      <c r="B17" s="13" t="s">
        <v>3251</v>
      </c>
      <c r="C17" s="13" t="s">
        <v>666</v>
      </c>
      <c r="D17" s="13" t="s">
        <v>3252</v>
      </c>
      <c r="E17" s="13" t="s">
        <v>20</v>
      </c>
      <c r="F17" s="13" t="s">
        <v>21</v>
      </c>
      <c r="G17" s="13" t="s">
        <v>20</v>
      </c>
      <c r="H17" s="15">
        <v>600000000</v>
      </c>
      <c r="I17" s="15">
        <v>0</v>
      </c>
      <c r="J17" s="15"/>
      <c r="K17" s="15"/>
      <c r="N17" s="16"/>
    </row>
    <row r="18" spans="1:14" s="13" customFormat="1" x14ac:dyDescent="0.3">
      <c r="A18" s="13">
        <v>429</v>
      </c>
      <c r="B18" s="13" t="s">
        <v>3261</v>
      </c>
      <c r="C18" s="13" t="s">
        <v>3262</v>
      </c>
      <c r="D18" s="13" t="s">
        <v>3263</v>
      </c>
      <c r="E18" s="13" t="s">
        <v>20</v>
      </c>
      <c r="F18" s="13" t="s">
        <v>21</v>
      </c>
      <c r="G18" s="13" t="s">
        <v>20</v>
      </c>
      <c r="H18" s="15"/>
      <c r="I18" s="15"/>
      <c r="J18" s="15"/>
      <c r="K18" s="15"/>
      <c r="N18" s="16"/>
    </row>
    <row r="19" spans="1:14" x14ac:dyDescent="0.3">
      <c r="A19">
        <v>429</v>
      </c>
      <c r="B19" t="s">
        <v>3261</v>
      </c>
      <c r="C19" s="14" t="s">
        <v>3262</v>
      </c>
      <c r="D19" t="s">
        <v>3263</v>
      </c>
      <c r="E19" s="14" t="s">
        <v>3270</v>
      </c>
      <c r="F19" t="s">
        <v>3271</v>
      </c>
      <c r="G19">
        <v>12</v>
      </c>
      <c r="J19" s="12">
        <v>400000000</v>
      </c>
      <c r="L19">
        <v>6</v>
      </c>
      <c r="M19" s="99">
        <v>159630638</v>
      </c>
      <c r="N19" s="8">
        <v>75492900</v>
      </c>
    </row>
    <row r="20" spans="1:14" s="13" customFormat="1" x14ac:dyDescent="0.3">
      <c r="A20" s="13">
        <v>429</v>
      </c>
      <c r="B20" s="13" t="s">
        <v>3266</v>
      </c>
      <c r="C20" s="13" t="s">
        <v>183</v>
      </c>
      <c r="D20" s="13" t="s">
        <v>3267</v>
      </c>
      <c r="E20" s="13" t="s">
        <v>20</v>
      </c>
      <c r="F20" s="13" t="s">
        <v>21</v>
      </c>
      <c r="G20" s="13" t="s">
        <v>20</v>
      </c>
      <c r="H20" s="15">
        <v>400000000</v>
      </c>
      <c r="I20" s="15">
        <v>0</v>
      </c>
      <c r="J20" s="15"/>
      <c r="K20" s="15"/>
      <c r="N20" s="16"/>
    </row>
  </sheetData>
  <autoFilter ref="A2:O20" xr:uid="{82EE7526-EE2E-4DED-A511-8923BABF4B9E}"/>
  <mergeCells count="2">
    <mergeCell ref="A1:K1"/>
    <mergeCell ref="L1:O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5084-148A-4ADA-9878-8B542626113F}">
  <dimension ref="A1:O9"/>
  <sheetViews>
    <sheetView topLeftCell="E1" workbookViewId="0">
      <selection activeCell="P17" sqref="P17"/>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7.6640625" style="12" bestFit="1" customWidth="1"/>
    <col min="10" max="10" width="17.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130</v>
      </c>
      <c r="B3" s="13" t="s">
        <v>3272</v>
      </c>
      <c r="C3" s="13" t="s">
        <v>1746</v>
      </c>
      <c r="D3" s="13" t="s">
        <v>3273</v>
      </c>
      <c r="E3" s="13" t="s">
        <v>20</v>
      </c>
      <c r="F3" s="13" t="s">
        <v>21</v>
      </c>
      <c r="G3" s="13" t="s">
        <v>20</v>
      </c>
      <c r="H3" s="15">
        <v>22777074288</v>
      </c>
      <c r="I3" s="15">
        <v>15621219590</v>
      </c>
      <c r="J3" s="15"/>
      <c r="K3" s="15"/>
      <c r="N3" s="16"/>
    </row>
    <row r="4" spans="1:15" x14ac:dyDescent="0.3">
      <c r="A4">
        <v>130</v>
      </c>
      <c r="B4" t="s">
        <v>3272</v>
      </c>
      <c r="C4" s="14" t="s">
        <v>1746</v>
      </c>
      <c r="D4" t="s">
        <v>3273</v>
      </c>
      <c r="E4" s="14" t="s">
        <v>3274</v>
      </c>
      <c r="F4" t="s">
        <v>3275</v>
      </c>
      <c r="G4">
        <v>12</v>
      </c>
      <c r="J4" s="12">
        <v>17000000000</v>
      </c>
    </row>
    <row r="5" spans="1:15" x14ac:dyDescent="0.3">
      <c r="A5">
        <v>130</v>
      </c>
      <c r="B5" t="s">
        <v>3272</v>
      </c>
      <c r="C5" s="14" t="s">
        <v>1746</v>
      </c>
      <c r="D5" t="s">
        <v>3273</v>
      </c>
      <c r="E5" s="14" t="s">
        <v>3276</v>
      </c>
      <c r="F5" t="s">
        <v>3277</v>
      </c>
      <c r="G5">
        <v>0</v>
      </c>
      <c r="J5" s="12">
        <v>500000000</v>
      </c>
    </row>
    <row r="6" spans="1:15" s="13" customFormat="1" x14ac:dyDescent="0.3">
      <c r="A6" s="13">
        <v>141</v>
      </c>
      <c r="B6" s="13" t="s">
        <v>3278</v>
      </c>
      <c r="C6" s="13" t="s">
        <v>1746</v>
      </c>
      <c r="D6" s="13" t="s">
        <v>3279</v>
      </c>
      <c r="E6" s="13" t="s">
        <v>20</v>
      </c>
      <c r="F6" s="13" t="s">
        <v>21</v>
      </c>
      <c r="G6" s="13" t="s">
        <v>20</v>
      </c>
      <c r="H6" s="15">
        <v>4000000000</v>
      </c>
      <c r="I6" s="15">
        <v>0</v>
      </c>
      <c r="J6" s="15"/>
      <c r="K6" s="15"/>
      <c r="N6" s="16"/>
    </row>
    <row r="7" spans="1:15" x14ac:dyDescent="0.3">
      <c r="A7">
        <v>141</v>
      </c>
      <c r="B7" t="s">
        <v>3278</v>
      </c>
      <c r="C7" s="14" t="s">
        <v>1746</v>
      </c>
      <c r="D7" t="s">
        <v>3279</v>
      </c>
      <c r="E7" s="14" t="s">
        <v>3280</v>
      </c>
      <c r="F7" t="s">
        <v>3281</v>
      </c>
      <c r="G7">
        <v>0</v>
      </c>
      <c r="J7" s="12">
        <v>3600000000</v>
      </c>
    </row>
    <row r="8" spans="1:15" s="13" customFormat="1" x14ac:dyDescent="0.3">
      <c r="A8" s="13">
        <v>165</v>
      </c>
      <c r="B8" s="13" t="s">
        <v>3282</v>
      </c>
      <c r="C8" s="13" t="s">
        <v>1746</v>
      </c>
      <c r="D8" s="13" t="s">
        <v>3283</v>
      </c>
      <c r="E8" s="13" t="s">
        <v>20</v>
      </c>
      <c r="F8" s="13" t="s">
        <v>21</v>
      </c>
      <c r="G8" s="13" t="s">
        <v>20</v>
      </c>
      <c r="H8" s="15">
        <v>42222925715</v>
      </c>
      <c r="I8" s="15">
        <v>17133429442</v>
      </c>
      <c r="J8" s="15"/>
      <c r="K8" s="15"/>
      <c r="N8" s="16"/>
    </row>
    <row r="9" spans="1:15" x14ac:dyDescent="0.3">
      <c r="A9">
        <v>165</v>
      </c>
      <c r="B9" t="s">
        <v>3282</v>
      </c>
      <c r="C9" s="14" t="s">
        <v>1746</v>
      </c>
      <c r="D9" t="s">
        <v>3283</v>
      </c>
      <c r="E9" s="14" t="s">
        <v>3284</v>
      </c>
      <c r="F9" t="s">
        <v>3285</v>
      </c>
      <c r="G9">
        <v>12</v>
      </c>
      <c r="J9" s="12">
        <v>38000000000</v>
      </c>
    </row>
  </sheetData>
  <autoFilter ref="A2:O9" xr:uid="{82EE7526-EE2E-4DED-A511-8923BABF4B9E}"/>
  <mergeCells count="2">
    <mergeCell ref="A1:K1"/>
    <mergeCell ref="L1:O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75F9D-59C2-46F1-97BF-C9C82E4C5788}">
  <dimension ref="A1:O72"/>
  <sheetViews>
    <sheetView topLeftCell="G2" workbookViewId="0">
      <selection activeCell="S22" sqref="S22"/>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18</v>
      </c>
      <c r="B3" s="13" t="s">
        <v>3286</v>
      </c>
      <c r="C3" s="13" t="s">
        <v>3287</v>
      </c>
      <c r="D3" s="13" t="s">
        <v>3288</v>
      </c>
      <c r="E3" s="13" t="s">
        <v>20</v>
      </c>
      <c r="F3" s="13" t="s">
        <v>21</v>
      </c>
      <c r="G3" s="13" t="s">
        <v>20</v>
      </c>
      <c r="H3" s="15">
        <v>90000000</v>
      </c>
      <c r="I3" s="15">
        <v>10000000</v>
      </c>
      <c r="J3" s="15"/>
      <c r="K3" s="15"/>
      <c r="N3" s="16"/>
    </row>
    <row r="4" spans="1:15" x14ac:dyDescent="0.3">
      <c r="A4">
        <v>18</v>
      </c>
      <c r="B4" t="s">
        <v>3286</v>
      </c>
      <c r="C4" s="14" t="s">
        <v>3287</v>
      </c>
      <c r="D4" t="s">
        <v>3288</v>
      </c>
      <c r="E4" s="14" t="s">
        <v>3289</v>
      </c>
      <c r="F4" t="s">
        <v>3290</v>
      </c>
      <c r="G4">
        <v>0</v>
      </c>
    </row>
    <row r="5" spans="1:15" x14ac:dyDescent="0.3">
      <c r="A5">
        <v>18</v>
      </c>
      <c r="B5" t="s">
        <v>3286</v>
      </c>
      <c r="C5" s="14" t="s">
        <v>3287</v>
      </c>
      <c r="D5" t="s">
        <v>3288</v>
      </c>
      <c r="E5" s="14" t="s">
        <v>3289</v>
      </c>
      <c r="F5" t="s">
        <v>3290</v>
      </c>
      <c r="G5">
        <v>12</v>
      </c>
      <c r="J5" s="12">
        <v>80000000</v>
      </c>
    </row>
    <row r="6" spans="1:15" s="13" customFormat="1" x14ac:dyDescent="0.3">
      <c r="A6" s="13">
        <v>19</v>
      </c>
      <c r="B6" s="13" t="s">
        <v>3291</v>
      </c>
      <c r="C6" s="13" t="s">
        <v>3292</v>
      </c>
      <c r="D6" s="13" t="s">
        <v>3293</v>
      </c>
      <c r="E6" s="13" t="s">
        <v>20</v>
      </c>
      <c r="F6" s="13" t="s">
        <v>21</v>
      </c>
      <c r="G6" s="13" t="s">
        <v>20</v>
      </c>
      <c r="H6" s="15">
        <v>85000000</v>
      </c>
      <c r="I6" s="15">
        <v>24000000</v>
      </c>
      <c r="J6" s="15"/>
      <c r="K6" s="15"/>
      <c r="N6" s="16"/>
    </row>
    <row r="7" spans="1:15" x14ac:dyDescent="0.3">
      <c r="A7">
        <v>19</v>
      </c>
      <c r="B7" t="s">
        <v>3291</v>
      </c>
      <c r="C7" s="14" t="s">
        <v>3292</v>
      </c>
      <c r="D7" t="s">
        <v>3293</v>
      </c>
      <c r="E7" s="14" t="s">
        <v>3294</v>
      </c>
      <c r="F7" t="s">
        <v>3295</v>
      </c>
      <c r="G7">
        <v>12</v>
      </c>
      <c r="J7" s="12">
        <v>70000000</v>
      </c>
    </row>
    <row r="8" spans="1:15" x14ac:dyDescent="0.3">
      <c r="A8">
        <v>19</v>
      </c>
      <c r="B8" t="s">
        <v>3291</v>
      </c>
      <c r="C8" s="14" t="s">
        <v>3292</v>
      </c>
      <c r="D8" t="s">
        <v>3293</v>
      </c>
      <c r="E8" s="14" t="s">
        <v>3294</v>
      </c>
      <c r="F8" t="s">
        <v>3295</v>
      </c>
      <c r="G8">
        <v>2000</v>
      </c>
      <c r="J8" s="12">
        <v>15000000</v>
      </c>
    </row>
    <row r="9" spans="1:15" s="13" customFormat="1" x14ac:dyDescent="0.3">
      <c r="A9" s="13">
        <v>20</v>
      </c>
      <c r="B9" s="13" t="s">
        <v>3291</v>
      </c>
      <c r="C9" s="13" t="s">
        <v>3292</v>
      </c>
      <c r="D9" s="13" t="s">
        <v>3293</v>
      </c>
      <c r="E9" s="13" t="s">
        <v>20</v>
      </c>
      <c r="F9" s="13" t="s">
        <v>21</v>
      </c>
      <c r="G9" s="13" t="s">
        <v>20</v>
      </c>
      <c r="H9" s="15">
        <v>530000000</v>
      </c>
      <c r="I9" s="15">
        <v>127741250</v>
      </c>
      <c r="J9" s="15"/>
      <c r="K9" s="15"/>
      <c r="N9" s="16"/>
    </row>
    <row r="10" spans="1:15" x14ac:dyDescent="0.3">
      <c r="A10">
        <v>20</v>
      </c>
      <c r="B10" t="s">
        <v>3291</v>
      </c>
      <c r="C10" s="14" t="s">
        <v>3292</v>
      </c>
      <c r="D10" t="s">
        <v>3293</v>
      </c>
      <c r="E10" s="14" t="s">
        <v>3296</v>
      </c>
      <c r="F10" t="s">
        <v>3297</v>
      </c>
      <c r="G10">
        <v>12</v>
      </c>
      <c r="J10" s="12">
        <v>400000000</v>
      </c>
    </row>
    <row r="11" spans="1:15" x14ac:dyDescent="0.3">
      <c r="A11">
        <v>20</v>
      </c>
      <c r="B11" t="s">
        <v>3291</v>
      </c>
      <c r="C11" s="14" t="s">
        <v>3292</v>
      </c>
      <c r="D11" t="s">
        <v>3293</v>
      </c>
      <c r="E11" s="14" t="s">
        <v>3296</v>
      </c>
      <c r="F11" t="s">
        <v>3297</v>
      </c>
      <c r="G11">
        <v>40000</v>
      </c>
      <c r="J11" s="12">
        <v>130000000</v>
      </c>
    </row>
    <row r="12" spans="1:15" s="13" customFormat="1" x14ac:dyDescent="0.3">
      <c r="A12" s="13">
        <v>21</v>
      </c>
      <c r="B12" s="13" t="s">
        <v>3286</v>
      </c>
      <c r="C12" s="13" t="s">
        <v>3287</v>
      </c>
      <c r="D12" s="13" t="s">
        <v>3288</v>
      </c>
      <c r="E12" s="13" t="s">
        <v>20</v>
      </c>
      <c r="F12" s="13" t="s">
        <v>21</v>
      </c>
      <c r="G12" s="13" t="s">
        <v>20</v>
      </c>
      <c r="H12" s="15">
        <v>390000000</v>
      </c>
      <c r="I12" s="15">
        <v>0</v>
      </c>
      <c r="J12" s="15"/>
      <c r="K12" s="15"/>
      <c r="N12" s="16"/>
    </row>
    <row r="13" spans="1:15" x14ac:dyDescent="0.3">
      <c r="A13">
        <v>21</v>
      </c>
      <c r="B13" t="s">
        <v>3286</v>
      </c>
      <c r="C13" s="14" t="s">
        <v>3287</v>
      </c>
      <c r="D13" t="s">
        <v>3288</v>
      </c>
      <c r="E13" s="14" t="s">
        <v>3298</v>
      </c>
      <c r="F13" t="s">
        <v>3299</v>
      </c>
      <c r="G13">
        <v>0</v>
      </c>
    </row>
    <row r="14" spans="1:15" x14ac:dyDescent="0.3">
      <c r="A14">
        <v>21</v>
      </c>
      <c r="B14" t="s">
        <v>3286</v>
      </c>
      <c r="C14" s="14" t="s">
        <v>3287</v>
      </c>
      <c r="D14" t="s">
        <v>3288</v>
      </c>
      <c r="E14" s="14" t="s">
        <v>3298</v>
      </c>
      <c r="F14" t="s">
        <v>3299</v>
      </c>
      <c r="G14">
        <v>12</v>
      </c>
      <c r="J14" s="12">
        <v>200000000</v>
      </c>
    </row>
    <row r="15" spans="1:15" s="13" customFormat="1" x14ac:dyDescent="0.3">
      <c r="A15" s="13">
        <v>22</v>
      </c>
      <c r="B15" s="13" t="s">
        <v>3300</v>
      </c>
      <c r="C15" s="13" t="s">
        <v>3301</v>
      </c>
      <c r="D15" s="13" t="s">
        <v>3302</v>
      </c>
      <c r="E15" s="13" t="s">
        <v>20</v>
      </c>
      <c r="F15" s="13" t="s">
        <v>21</v>
      </c>
      <c r="G15" s="13" t="s">
        <v>20</v>
      </c>
      <c r="H15" s="15">
        <v>300000000</v>
      </c>
      <c r="I15" s="15">
        <v>76250000</v>
      </c>
      <c r="J15" s="15"/>
      <c r="K15" s="15"/>
      <c r="N15" s="16"/>
    </row>
    <row r="16" spans="1:15" x14ac:dyDescent="0.3">
      <c r="A16">
        <v>22</v>
      </c>
      <c r="B16" t="s">
        <v>3300</v>
      </c>
      <c r="C16" s="14" t="s">
        <v>3301</v>
      </c>
      <c r="D16" t="s">
        <v>3302</v>
      </c>
      <c r="E16" s="14" t="s">
        <v>3303</v>
      </c>
      <c r="F16" t="s">
        <v>3304</v>
      </c>
      <c r="G16">
        <v>12</v>
      </c>
      <c r="J16" s="12">
        <v>300000000</v>
      </c>
    </row>
    <row r="17" spans="1:14" s="13" customFormat="1" x14ac:dyDescent="0.3">
      <c r="A17" s="13">
        <v>23</v>
      </c>
      <c r="B17" s="13" t="s">
        <v>3286</v>
      </c>
      <c r="C17" s="13" t="s">
        <v>3287</v>
      </c>
      <c r="D17" s="13" t="s">
        <v>3288</v>
      </c>
      <c r="E17" s="13" t="s">
        <v>20</v>
      </c>
      <c r="F17" s="13" t="s">
        <v>21</v>
      </c>
      <c r="G17" s="13" t="s">
        <v>20</v>
      </c>
      <c r="H17" s="15">
        <v>100000000</v>
      </c>
      <c r="I17" s="15">
        <v>38000000</v>
      </c>
      <c r="J17" s="15"/>
      <c r="K17" s="15"/>
      <c r="N17" s="16"/>
    </row>
    <row r="18" spans="1:14" x14ac:dyDescent="0.3">
      <c r="A18">
        <v>23</v>
      </c>
      <c r="B18" t="s">
        <v>3286</v>
      </c>
      <c r="C18" s="14" t="s">
        <v>3287</v>
      </c>
      <c r="D18" t="s">
        <v>3288</v>
      </c>
      <c r="E18" s="14" t="s">
        <v>3305</v>
      </c>
      <c r="F18" t="s">
        <v>3306</v>
      </c>
      <c r="G18">
        <v>0</v>
      </c>
    </row>
    <row r="19" spans="1:14" x14ac:dyDescent="0.3">
      <c r="A19">
        <v>23</v>
      </c>
      <c r="B19" t="s">
        <v>3286</v>
      </c>
      <c r="C19" s="14" t="s">
        <v>3287</v>
      </c>
      <c r="D19" t="s">
        <v>3288</v>
      </c>
      <c r="E19" s="14" t="s">
        <v>3305</v>
      </c>
      <c r="F19" t="s">
        <v>3306</v>
      </c>
      <c r="G19">
        <v>12</v>
      </c>
      <c r="J19" s="12">
        <v>80000000</v>
      </c>
    </row>
    <row r="20" spans="1:14" s="13" customFormat="1" x14ac:dyDescent="0.3">
      <c r="A20" s="13">
        <v>24</v>
      </c>
      <c r="B20" s="13" t="s">
        <v>3291</v>
      </c>
      <c r="C20" s="13" t="s">
        <v>3292</v>
      </c>
      <c r="D20" s="13" t="s">
        <v>3293</v>
      </c>
      <c r="E20" s="13" t="s">
        <v>20</v>
      </c>
      <c r="F20" s="13" t="s">
        <v>21</v>
      </c>
      <c r="G20" s="13" t="s">
        <v>20</v>
      </c>
      <c r="H20" s="15">
        <v>520000000</v>
      </c>
      <c r="I20" s="15">
        <v>110000000</v>
      </c>
      <c r="J20" s="15"/>
      <c r="K20" s="15"/>
      <c r="N20" s="16"/>
    </row>
    <row r="21" spans="1:14" x14ac:dyDescent="0.3">
      <c r="A21">
        <v>24</v>
      </c>
      <c r="B21" t="s">
        <v>3291</v>
      </c>
      <c r="C21" s="14" t="s">
        <v>3292</v>
      </c>
      <c r="D21" t="s">
        <v>3293</v>
      </c>
      <c r="E21" s="14" t="s">
        <v>3307</v>
      </c>
      <c r="F21" t="s">
        <v>3308</v>
      </c>
      <c r="G21">
        <v>12</v>
      </c>
      <c r="J21" s="12">
        <v>500000000</v>
      </c>
    </row>
    <row r="22" spans="1:14" x14ac:dyDescent="0.3">
      <c r="A22">
        <v>24</v>
      </c>
      <c r="B22" t="s">
        <v>3291</v>
      </c>
      <c r="C22" s="14" t="s">
        <v>3292</v>
      </c>
      <c r="D22" t="s">
        <v>3293</v>
      </c>
      <c r="E22" s="14" t="s">
        <v>3307</v>
      </c>
      <c r="F22" t="s">
        <v>3308</v>
      </c>
      <c r="G22">
        <v>38</v>
      </c>
      <c r="J22" s="12">
        <v>20000000</v>
      </c>
    </row>
    <row r="23" spans="1:14" s="13" customFormat="1" x14ac:dyDescent="0.3">
      <c r="A23" s="13">
        <v>32</v>
      </c>
      <c r="B23" s="13" t="s">
        <v>3309</v>
      </c>
      <c r="C23" s="13" t="s">
        <v>3310</v>
      </c>
      <c r="D23" s="13" t="s">
        <v>3311</v>
      </c>
      <c r="E23" s="13" t="s">
        <v>20</v>
      </c>
      <c r="F23" s="13" t="s">
        <v>21</v>
      </c>
      <c r="G23" s="13" t="s">
        <v>20</v>
      </c>
      <c r="H23" s="15">
        <v>9391387320</v>
      </c>
      <c r="I23" s="15">
        <v>3000000000</v>
      </c>
      <c r="J23" s="15"/>
      <c r="K23" s="15"/>
      <c r="N23" s="16"/>
    </row>
    <row r="24" spans="1:14" x14ac:dyDescent="0.3">
      <c r="A24">
        <v>32</v>
      </c>
      <c r="B24" t="s">
        <v>3309</v>
      </c>
      <c r="C24" s="14" t="s">
        <v>3310</v>
      </c>
      <c r="D24" t="s">
        <v>3311</v>
      </c>
      <c r="E24" s="14" t="s">
        <v>3312</v>
      </c>
      <c r="F24" t="s">
        <v>3313</v>
      </c>
      <c r="G24">
        <v>12</v>
      </c>
      <c r="J24" s="12">
        <v>3600000000</v>
      </c>
    </row>
    <row r="25" spans="1:14" x14ac:dyDescent="0.3">
      <c r="A25">
        <v>32</v>
      </c>
      <c r="B25" t="s">
        <v>3309</v>
      </c>
      <c r="C25" s="14" t="s">
        <v>3310</v>
      </c>
      <c r="D25" t="s">
        <v>3311</v>
      </c>
      <c r="E25" s="14" t="s">
        <v>3312</v>
      </c>
      <c r="F25" t="s">
        <v>3313</v>
      </c>
      <c r="G25">
        <v>300</v>
      </c>
      <c r="J25" s="12">
        <v>5791387320</v>
      </c>
    </row>
    <row r="26" spans="1:14" s="13" customFormat="1" x14ac:dyDescent="0.3">
      <c r="A26" s="13">
        <v>33</v>
      </c>
      <c r="B26" s="13" t="s">
        <v>3314</v>
      </c>
      <c r="C26" s="13" t="s">
        <v>3315</v>
      </c>
      <c r="D26" s="13" t="s">
        <v>3316</v>
      </c>
      <c r="E26" s="13" t="s">
        <v>20</v>
      </c>
      <c r="F26" s="13" t="s">
        <v>21</v>
      </c>
      <c r="G26" s="13" t="s">
        <v>20</v>
      </c>
      <c r="H26" s="15">
        <v>300000000</v>
      </c>
      <c r="I26" s="15">
        <v>0</v>
      </c>
      <c r="J26" s="15"/>
      <c r="K26" s="15"/>
      <c r="N26" s="16"/>
    </row>
    <row r="27" spans="1:14" x14ac:dyDescent="0.3">
      <c r="A27">
        <v>33</v>
      </c>
      <c r="B27" t="s">
        <v>3314</v>
      </c>
      <c r="C27" s="14" t="s">
        <v>3315</v>
      </c>
      <c r="D27" t="s">
        <v>3316</v>
      </c>
      <c r="E27" s="14" t="s">
        <v>3317</v>
      </c>
      <c r="F27" t="s">
        <v>3318</v>
      </c>
      <c r="G27">
        <v>12</v>
      </c>
      <c r="J27" s="12">
        <v>300000000</v>
      </c>
    </row>
    <row r="28" spans="1:14" s="13" customFormat="1" x14ac:dyDescent="0.3">
      <c r="A28" s="13">
        <v>60</v>
      </c>
      <c r="B28" s="13" t="s">
        <v>3286</v>
      </c>
      <c r="C28" s="13" t="s">
        <v>3287</v>
      </c>
      <c r="D28" s="13" t="s">
        <v>3288</v>
      </c>
      <c r="E28" s="13" t="s">
        <v>20</v>
      </c>
      <c r="F28" s="13" t="s">
        <v>21</v>
      </c>
      <c r="G28" s="13" t="s">
        <v>20</v>
      </c>
      <c r="H28" s="15">
        <v>140000000</v>
      </c>
      <c r="I28" s="15">
        <v>15000000</v>
      </c>
      <c r="J28" s="15"/>
      <c r="K28" s="15"/>
      <c r="N28" s="16"/>
    </row>
    <row r="29" spans="1:14" x14ac:dyDescent="0.3">
      <c r="A29">
        <v>60</v>
      </c>
      <c r="B29" t="s">
        <v>3286</v>
      </c>
      <c r="C29" s="14" t="s">
        <v>3287</v>
      </c>
      <c r="D29" t="s">
        <v>3288</v>
      </c>
      <c r="E29" s="14" t="s">
        <v>3319</v>
      </c>
      <c r="F29" t="s">
        <v>3320</v>
      </c>
      <c r="G29">
        <v>0</v>
      </c>
    </row>
    <row r="30" spans="1:14" x14ac:dyDescent="0.3">
      <c r="A30">
        <v>60</v>
      </c>
      <c r="B30" t="s">
        <v>3286</v>
      </c>
      <c r="C30" s="14" t="s">
        <v>3287</v>
      </c>
      <c r="D30" t="s">
        <v>3288</v>
      </c>
      <c r="E30" s="14" t="s">
        <v>3319</v>
      </c>
      <c r="F30" t="s">
        <v>3320</v>
      </c>
      <c r="G30">
        <v>12</v>
      </c>
      <c r="J30" s="12">
        <v>100000000</v>
      </c>
    </row>
    <row r="31" spans="1:14" s="13" customFormat="1" x14ac:dyDescent="0.3">
      <c r="A31" s="13">
        <v>61</v>
      </c>
      <c r="B31" s="13" t="s">
        <v>3314</v>
      </c>
      <c r="C31" s="13" t="s">
        <v>3315</v>
      </c>
      <c r="D31" s="13" t="s">
        <v>3316</v>
      </c>
      <c r="E31" s="13" t="s">
        <v>20</v>
      </c>
      <c r="F31" s="13" t="s">
        <v>21</v>
      </c>
      <c r="G31" s="13" t="s">
        <v>20</v>
      </c>
      <c r="H31" s="15">
        <v>1785000000</v>
      </c>
      <c r="I31" s="15">
        <v>0</v>
      </c>
      <c r="J31" s="15"/>
      <c r="K31" s="15"/>
      <c r="N31" s="16"/>
    </row>
    <row r="32" spans="1:14" x14ac:dyDescent="0.3">
      <c r="A32">
        <v>61</v>
      </c>
      <c r="B32" t="s">
        <v>3314</v>
      </c>
      <c r="C32" s="14" t="s">
        <v>3315</v>
      </c>
      <c r="D32" t="s">
        <v>3316</v>
      </c>
      <c r="E32" s="14" t="s">
        <v>3321</v>
      </c>
      <c r="F32" t="s">
        <v>3322</v>
      </c>
      <c r="G32">
        <v>12</v>
      </c>
      <c r="J32" s="12">
        <v>1785000000</v>
      </c>
    </row>
    <row r="33" spans="1:14" s="13" customFormat="1" x14ac:dyDescent="0.3">
      <c r="A33" s="13">
        <v>62</v>
      </c>
      <c r="B33" s="13" t="s">
        <v>3314</v>
      </c>
      <c r="C33" s="13" t="s">
        <v>3315</v>
      </c>
      <c r="D33" s="13" t="s">
        <v>3316</v>
      </c>
      <c r="E33" s="13" t="s">
        <v>20</v>
      </c>
      <c r="F33" s="13" t="s">
        <v>21</v>
      </c>
      <c r="G33" s="13" t="s">
        <v>20</v>
      </c>
      <c r="H33" s="15">
        <v>835000000</v>
      </c>
      <c r="I33" s="15">
        <v>0</v>
      </c>
      <c r="J33" s="15"/>
      <c r="K33" s="15"/>
      <c r="N33" s="16"/>
    </row>
    <row r="34" spans="1:14" x14ac:dyDescent="0.3">
      <c r="A34">
        <v>62</v>
      </c>
      <c r="B34" t="s">
        <v>3314</v>
      </c>
      <c r="C34" s="14" t="s">
        <v>3315</v>
      </c>
      <c r="D34" t="s">
        <v>3316</v>
      </c>
      <c r="E34" s="14" t="s">
        <v>3323</v>
      </c>
      <c r="F34" t="s">
        <v>3324</v>
      </c>
      <c r="G34">
        <v>12</v>
      </c>
      <c r="J34" s="12">
        <v>835000000</v>
      </c>
    </row>
    <row r="35" spans="1:14" s="13" customFormat="1" x14ac:dyDescent="0.3">
      <c r="A35" s="13">
        <v>95</v>
      </c>
      <c r="B35" s="13" t="s">
        <v>3286</v>
      </c>
      <c r="C35" s="13" t="s">
        <v>3287</v>
      </c>
      <c r="D35" s="13" t="s">
        <v>3288</v>
      </c>
      <c r="E35" s="13" t="s">
        <v>20</v>
      </c>
      <c r="F35" s="13" t="s">
        <v>21</v>
      </c>
      <c r="G35" s="13" t="s">
        <v>20</v>
      </c>
      <c r="H35" s="15">
        <v>130000000</v>
      </c>
      <c r="I35" s="15">
        <v>15000000</v>
      </c>
      <c r="J35" s="15"/>
      <c r="K35" s="15"/>
      <c r="N35" s="16"/>
    </row>
    <row r="36" spans="1:14" x14ac:dyDescent="0.3">
      <c r="A36">
        <v>95</v>
      </c>
      <c r="B36" t="s">
        <v>3286</v>
      </c>
      <c r="C36" s="14" t="s">
        <v>3287</v>
      </c>
      <c r="D36" t="s">
        <v>3288</v>
      </c>
      <c r="E36" s="14" t="s">
        <v>3325</v>
      </c>
      <c r="F36" t="s">
        <v>3326</v>
      </c>
      <c r="G36">
        <v>0</v>
      </c>
    </row>
    <row r="37" spans="1:14" x14ac:dyDescent="0.3">
      <c r="A37">
        <v>95</v>
      </c>
      <c r="B37" t="s">
        <v>3286</v>
      </c>
      <c r="C37" s="14" t="s">
        <v>3287</v>
      </c>
      <c r="D37" t="s">
        <v>3288</v>
      </c>
      <c r="E37" s="14" t="s">
        <v>3325</v>
      </c>
      <c r="F37" t="s">
        <v>3326</v>
      </c>
      <c r="G37">
        <v>12</v>
      </c>
      <c r="J37" s="12">
        <v>70000000</v>
      </c>
    </row>
    <row r="38" spans="1:14" s="13" customFormat="1" x14ac:dyDescent="0.3">
      <c r="A38" s="13">
        <v>107</v>
      </c>
      <c r="B38" s="13" t="s">
        <v>3291</v>
      </c>
      <c r="C38" s="13" t="s">
        <v>3292</v>
      </c>
      <c r="D38" s="13" t="s">
        <v>3293</v>
      </c>
      <c r="E38" s="13" t="s">
        <v>20</v>
      </c>
      <c r="F38" s="13" t="s">
        <v>21</v>
      </c>
      <c r="G38" s="13" t="s">
        <v>20</v>
      </c>
      <c r="H38" s="15">
        <v>100000000</v>
      </c>
      <c r="I38" s="15">
        <v>0</v>
      </c>
      <c r="J38" s="15"/>
      <c r="K38" s="15"/>
      <c r="N38" s="16"/>
    </row>
    <row r="39" spans="1:14" x14ac:dyDescent="0.3">
      <c r="A39">
        <v>107</v>
      </c>
      <c r="B39" t="s">
        <v>3291</v>
      </c>
      <c r="C39" s="14" t="s">
        <v>3292</v>
      </c>
      <c r="D39" t="s">
        <v>3293</v>
      </c>
      <c r="E39" s="14" t="s">
        <v>3327</v>
      </c>
      <c r="F39" t="s">
        <v>3328</v>
      </c>
      <c r="G39">
        <v>12</v>
      </c>
      <c r="J39" s="12">
        <v>100000000</v>
      </c>
    </row>
    <row r="40" spans="1:14" s="13" customFormat="1" x14ac:dyDescent="0.3">
      <c r="A40" s="13">
        <v>108</v>
      </c>
      <c r="B40" s="13" t="s">
        <v>3329</v>
      </c>
      <c r="C40" s="13" t="s">
        <v>3330</v>
      </c>
      <c r="D40" s="13" t="s">
        <v>3331</v>
      </c>
      <c r="E40" s="13" t="s">
        <v>20</v>
      </c>
      <c r="F40" s="13" t="s">
        <v>21</v>
      </c>
      <c r="G40" s="13" t="s">
        <v>20</v>
      </c>
      <c r="H40" s="15">
        <v>1440000000</v>
      </c>
      <c r="I40" s="15">
        <v>1174309704</v>
      </c>
      <c r="J40" s="15"/>
      <c r="K40" s="15"/>
      <c r="N40" s="16"/>
    </row>
    <row r="41" spans="1:14" x14ac:dyDescent="0.3">
      <c r="A41">
        <v>108</v>
      </c>
      <c r="B41" t="s">
        <v>3329</v>
      </c>
      <c r="C41" s="14" t="s">
        <v>3330</v>
      </c>
      <c r="D41" t="s">
        <v>3331</v>
      </c>
      <c r="E41" s="14" t="s">
        <v>3332</v>
      </c>
      <c r="F41" t="s">
        <v>3333</v>
      </c>
      <c r="G41">
        <v>12</v>
      </c>
      <c r="J41" s="12">
        <v>1300000000</v>
      </c>
    </row>
    <row r="42" spans="1:14" x14ac:dyDescent="0.3">
      <c r="A42">
        <v>108</v>
      </c>
      <c r="B42" t="s">
        <v>3329</v>
      </c>
      <c r="C42" s="14" t="s">
        <v>3330</v>
      </c>
      <c r="D42" t="s">
        <v>3331</v>
      </c>
      <c r="E42" s="14" t="s">
        <v>3332</v>
      </c>
      <c r="F42" t="s">
        <v>3333</v>
      </c>
      <c r="G42">
        <v>26</v>
      </c>
      <c r="J42" s="12">
        <v>140000000</v>
      </c>
    </row>
    <row r="43" spans="1:14" s="13" customFormat="1" x14ac:dyDescent="0.3">
      <c r="A43" s="13">
        <v>109</v>
      </c>
      <c r="B43" s="13" t="s">
        <v>3334</v>
      </c>
      <c r="C43" s="13" t="s">
        <v>3335</v>
      </c>
      <c r="D43" s="13" t="s">
        <v>3336</v>
      </c>
      <c r="E43" s="13" t="s">
        <v>20</v>
      </c>
      <c r="F43" s="13" t="s">
        <v>21</v>
      </c>
      <c r="G43" s="13" t="s">
        <v>20</v>
      </c>
      <c r="H43" s="15">
        <v>3070000000</v>
      </c>
      <c r="I43" s="15">
        <v>746599015</v>
      </c>
      <c r="J43" s="15"/>
      <c r="K43" s="15"/>
      <c r="N43" s="16"/>
    </row>
    <row r="44" spans="1:14" x14ac:dyDescent="0.3">
      <c r="A44">
        <v>109</v>
      </c>
      <c r="B44" t="s">
        <v>3334</v>
      </c>
      <c r="C44" s="14" t="s">
        <v>3335</v>
      </c>
      <c r="D44" t="s">
        <v>3336</v>
      </c>
      <c r="E44" s="14" t="s">
        <v>3337</v>
      </c>
      <c r="F44" t="s">
        <v>3338</v>
      </c>
      <c r="G44">
        <v>0</v>
      </c>
    </row>
    <row r="45" spans="1:14" x14ac:dyDescent="0.3">
      <c r="A45">
        <v>109</v>
      </c>
      <c r="B45" t="s">
        <v>3334</v>
      </c>
      <c r="C45" s="14" t="s">
        <v>3335</v>
      </c>
      <c r="D45" t="s">
        <v>3336</v>
      </c>
      <c r="E45" s="14" t="s">
        <v>3337</v>
      </c>
      <c r="F45" t="s">
        <v>3338</v>
      </c>
      <c r="G45">
        <v>12</v>
      </c>
      <c r="J45" s="12">
        <v>2500000000</v>
      </c>
    </row>
    <row r="46" spans="1:14" s="13" customFormat="1" x14ac:dyDescent="0.3">
      <c r="A46" s="13">
        <v>110</v>
      </c>
      <c r="B46" s="13" t="s">
        <v>3300</v>
      </c>
      <c r="C46" s="13" t="s">
        <v>3301</v>
      </c>
      <c r="D46" s="13" t="s">
        <v>3302</v>
      </c>
      <c r="E46" s="13" t="s">
        <v>20</v>
      </c>
      <c r="F46" s="13" t="s">
        <v>21</v>
      </c>
      <c r="G46" s="13" t="s">
        <v>20</v>
      </c>
      <c r="H46" s="15">
        <v>1318803074</v>
      </c>
      <c r="I46" s="15">
        <v>84970000</v>
      </c>
      <c r="J46" s="15"/>
      <c r="K46" s="15"/>
      <c r="N46" s="16"/>
    </row>
    <row r="47" spans="1:14" x14ac:dyDescent="0.3">
      <c r="A47">
        <v>110</v>
      </c>
      <c r="B47" t="s">
        <v>3300</v>
      </c>
      <c r="C47" s="14" t="s">
        <v>3301</v>
      </c>
      <c r="D47" t="s">
        <v>3302</v>
      </c>
      <c r="E47" s="14" t="s">
        <v>3339</v>
      </c>
      <c r="F47" t="s">
        <v>3340</v>
      </c>
      <c r="G47">
        <v>0</v>
      </c>
    </row>
    <row r="48" spans="1:14" x14ac:dyDescent="0.3">
      <c r="A48">
        <v>110</v>
      </c>
      <c r="B48" t="s">
        <v>3300</v>
      </c>
      <c r="C48" s="14" t="s">
        <v>3301</v>
      </c>
      <c r="D48" t="s">
        <v>3302</v>
      </c>
      <c r="E48" s="14" t="s">
        <v>3339</v>
      </c>
      <c r="F48" t="s">
        <v>3340</v>
      </c>
      <c r="G48">
        <v>12</v>
      </c>
      <c r="J48" s="12">
        <v>680000000</v>
      </c>
    </row>
    <row r="49" spans="1:14" s="13" customFormat="1" x14ac:dyDescent="0.3">
      <c r="A49" s="13">
        <v>111</v>
      </c>
      <c r="B49" s="13" t="s">
        <v>3291</v>
      </c>
      <c r="C49" s="13" t="s">
        <v>3292</v>
      </c>
      <c r="D49" s="13" t="s">
        <v>3293</v>
      </c>
      <c r="E49" s="13" t="s">
        <v>20</v>
      </c>
      <c r="F49" s="13" t="s">
        <v>21</v>
      </c>
      <c r="G49" s="13" t="s">
        <v>20</v>
      </c>
      <c r="H49" s="15">
        <v>5800030000</v>
      </c>
      <c r="I49" s="15">
        <v>3685222099</v>
      </c>
      <c r="J49" s="15"/>
      <c r="K49" s="15"/>
      <c r="N49" s="16"/>
    </row>
    <row r="50" spans="1:14" x14ac:dyDescent="0.3">
      <c r="A50">
        <v>111</v>
      </c>
      <c r="B50" t="s">
        <v>3291</v>
      </c>
      <c r="C50" s="14" t="s">
        <v>3292</v>
      </c>
      <c r="D50" t="s">
        <v>3293</v>
      </c>
      <c r="E50" s="14" t="s">
        <v>3341</v>
      </c>
      <c r="F50" t="s">
        <v>3342</v>
      </c>
      <c r="G50">
        <v>0</v>
      </c>
    </row>
    <row r="51" spans="1:14" x14ac:dyDescent="0.3">
      <c r="A51">
        <v>111</v>
      </c>
      <c r="B51" t="s">
        <v>3291</v>
      </c>
      <c r="C51" s="14" t="s">
        <v>3292</v>
      </c>
      <c r="D51" t="s">
        <v>3293</v>
      </c>
      <c r="E51" s="14" t="s">
        <v>3341</v>
      </c>
      <c r="F51" t="s">
        <v>3342</v>
      </c>
      <c r="G51">
        <v>12</v>
      </c>
      <c r="J51" s="12">
        <v>1200000000</v>
      </c>
    </row>
    <row r="52" spans="1:14" s="13" customFormat="1" x14ac:dyDescent="0.3">
      <c r="A52" s="13">
        <v>118</v>
      </c>
      <c r="B52" s="13" t="s">
        <v>3291</v>
      </c>
      <c r="C52" s="13" t="s">
        <v>3292</v>
      </c>
      <c r="D52" s="13" t="s">
        <v>3293</v>
      </c>
      <c r="E52" s="13" t="s">
        <v>20</v>
      </c>
      <c r="F52" s="13" t="s">
        <v>21</v>
      </c>
      <c r="G52" s="13" t="s">
        <v>20</v>
      </c>
      <c r="H52" s="15">
        <v>12040948451</v>
      </c>
      <c r="I52" s="15">
        <v>8800579596</v>
      </c>
      <c r="J52" s="15"/>
      <c r="K52" s="15"/>
      <c r="N52" s="16"/>
    </row>
    <row r="53" spans="1:14" x14ac:dyDescent="0.3">
      <c r="A53">
        <v>118</v>
      </c>
      <c r="B53" t="s">
        <v>3291</v>
      </c>
      <c r="C53" s="14" t="s">
        <v>3292</v>
      </c>
      <c r="D53" t="s">
        <v>3293</v>
      </c>
      <c r="E53" s="14" t="s">
        <v>3343</v>
      </c>
      <c r="F53" t="s">
        <v>3344</v>
      </c>
      <c r="G53">
        <v>0</v>
      </c>
    </row>
    <row r="54" spans="1:14" x14ac:dyDescent="0.3">
      <c r="A54">
        <v>118</v>
      </c>
      <c r="B54" t="s">
        <v>3291</v>
      </c>
      <c r="C54" s="14" t="s">
        <v>3292</v>
      </c>
      <c r="D54" t="s">
        <v>3293</v>
      </c>
      <c r="E54" s="14" t="s">
        <v>3343</v>
      </c>
      <c r="F54" t="s">
        <v>3344</v>
      </c>
      <c r="G54">
        <v>12</v>
      </c>
      <c r="J54" s="12">
        <v>10077198000</v>
      </c>
    </row>
    <row r="55" spans="1:14" s="13" customFormat="1" x14ac:dyDescent="0.3">
      <c r="A55" s="13">
        <v>119</v>
      </c>
      <c r="B55" s="13" t="s">
        <v>3286</v>
      </c>
      <c r="C55" s="13" t="s">
        <v>3287</v>
      </c>
      <c r="D55" s="13" t="s">
        <v>3288</v>
      </c>
      <c r="E55" s="13" t="s">
        <v>20</v>
      </c>
      <c r="F55" s="13" t="s">
        <v>21</v>
      </c>
      <c r="G55" s="13" t="s">
        <v>20</v>
      </c>
      <c r="H55" s="15">
        <v>350000000</v>
      </c>
      <c r="I55" s="15">
        <v>90000000</v>
      </c>
      <c r="J55" s="15"/>
      <c r="K55" s="15"/>
      <c r="N55" s="16"/>
    </row>
    <row r="56" spans="1:14" x14ac:dyDescent="0.3">
      <c r="A56">
        <v>119</v>
      </c>
      <c r="B56" t="s">
        <v>3286</v>
      </c>
      <c r="C56" s="14" t="s">
        <v>3287</v>
      </c>
      <c r="D56" t="s">
        <v>3288</v>
      </c>
      <c r="E56" s="14" t="s">
        <v>3345</v>
      </c>
      <c r="F56" t="s">
        <v>3346</v>
      </c>
      <c r="G56">
        <v>0</v>
      </c>
    </row>
    <row r="57" spans="1:14" x14ac:dyDescent="0.3">
      <c r="A57">
        <v>119</v>
      </c>
      <c r="B57" t="s">
        <v>3286</v>
      </c>
      <c r="C57" s="14" t="s">
        <v>3287</v>
      </c>
      <c r="D57" t="s">
        <v>3288</v>
      </c>
      <c r="E57" s="14" t="s">
        <v>3345</v>
      </c>
      <c r="F57" t="s">
        <v>3346</v>
      </c>
      <c r="G57">
        <v>12</v>
      </c>
      <c r="J57" s="12">
        <v>200000000</v>
      </c>
    </row>
    <row r="58" spans="1:14" s="13" customFormat="1" x14ac:dyDescent="0.3">
      <c r="A58" s="13">
        <v>131</v>
      </c>
      <c r="B58" s="13" t="s">
        <v>3291</v>
      </c>
      <c r="C58" s="13" t="s">
        <v>3292</v>
      </c>
      <c r="D58" s="13" t="s">
        <v>3293</v>
      </c>
      <c r="E58" s="13" t="s">
        <v>20</v>
      </c>
      <c r="F58" s="13" t="s">
        <v>21</v>
      </c>
      <c r="G58" s="13" t="s">
        <v>20</v>
      </c>
      <c r="H58" s="15">
        <v>180000000</v>
      </c>
      <c r="I58" s="15">
        <v>0</v>
      </c>
      <c r="J58" s="15"/>
      <c r="K58" s="15"/>
      <c r="N58" s="16"/>
    </row>
    <row r="59" spans="1:14" x14ac:dyDescent="0.3">
      <c r="A59">
        <v>131</v>
      </c>
      <c r="B59" t="s">
        <v>3291</v>
      </c>
      <c r="C59" s="14" t="s">
        <v>3292</v>
      </c>
      <c r="D59" t="s">
        <v>3293</v>
      </c>
      <c r="E59" s="14" t="s">
        <v>3347</v>
      </c>
      <c r="F59" t="s">
        <v>3348</v>
      </c>
      <c r="G59">
        <v>0</v>
      </c>
    </row>
    <row r="60" spans="1:14" x14ac:dyDescent="0.3">
      <c r="A60">
        <v>131</v>
      </c>
      <c r="B60" t="s">
        <v>3291</v>
      </c>
      <c r="C60" s="14" t="s">
        <v>3292</v>
      </c>
      <c r="D60" t="s">
        <v>3293</v>
      </c>
      <c r="E60" s="14" t="s">
        <v>3347</v>
      </c>
      <c r="F60" t="s">
        <v>3348</v>
      </c>
      <c r="G60">
        <v>12</v>
      </c>
      <c r="J60" s="12">
        <v>100000000</v>
      </c>
    </row>
    <row r="61" spans="1:14" s="13" customFormat="1" x14ac:dyDescent="0.3">
      <c r="A61" s="13">
        <v>146</v>
      </c>
      <c r="B61" s="13" t="s">
        <v>3291</v>
      </c>
      <c r="C61" s="13" t="s">
        <v>3292</v>
      </c>
      <c r="D61" s="13" t="s">
        <v>3293</v>
      </c>
      <c r="E61" s="13" t="s">
        <v>20</v>
      </c>
      <c r="F61" s="13" t="s">
        <v>21</v>
      </c>
      <c r="G61" s="13" t="s">
        <v>20</v>
      </c>
      <c r="H61" s="15">
        <v>30000000</v>
      </c>
      <c r="I61" s="15">
        <v>3000000</v>
      </c>
      <c r="J61" s="15"/>
      <c r="K61" s="15"/>
      <c r="N61" s="16"/>
    </row>
    <row r="62" spans="1:14" x14ac:dyDescent="0.3">
      <c r="A62">
        <v>146</v>
      </c>
      <c r="B62" t="s">
        <v>3291</v>
      </c>
      <c r="C62" s="14" t="s">
        <v>3292</v>
      </c>
      <c r="D62" t="s">
        <v>3293</v>
      </c>
      <c r="E62" s="14" t="s">
        <v>3349</v>
      </c>
      <c r="F62" t="s">
        <v>3350</v>
      </c>
      <c r="G62">
        <v>0</v>
      </c>
    </row>
    <row r="63" spans="1:14" x14ac:dyDescent="0.3">
      <c r="A63">
        <v>146</v>
      </c>
      <c r="B63" t="s">
        <v>3291</v>
      </c>
      <c r="C63" s="14" t="s">
        <v>3292</v>
      </c>
      <c r="D63" t="s">
        <v>3293</v>
      </c>
      <c r="E63" s="14" t="s">
        <v>3349</v>
      </c>
      <c r="F63" t="s">
        <v>3350</v>
      </c>
      <c r="G63">
        <v>12</v>
      </c>
      <c r="J63" s="12">
        <v>20000000</v>
      </c>
    </row>
    <row r="64" spans="1:14" s="13" customFormat="1" x14ac:dyDescent="0.3">
      <c r="A64" s="13">
        <v>147</v>
      </c>
      <c r="B64" s="13" t="s">
        <v>3286</v>
      </c>
      <c r="C64" s="13" t="s">
        <v>3287</v>
      </c>
      <c r="D64" s="13" t="s">
        <v>3288</v>
      </c>
      <c r="E64" s="13" t="s">
        <v>20</v>
      </c>
      <c r="F64" s="13" t="s">
        <v>21</v>
      </c>
      <c r="G64" s="13" t="s">
        <v>20</v>
      </c>
      <c r="H64" s="15">
        <v>80000000</v>
      </c>
      <c r="I64" s="15">
        <v>10000000</v>
      </c>
      <c r="J64" s="15"/>
      <c r="K64" s="15"/>
      <c r="N64" s="16"/>
    </row>
    <row r="65" spans="1:14" x14ac:dyDescent="0.3">
      <c r="A65">
        <v>147</v>
      </c>
      <c r="B65" t="s">
        <v>3286</v>
      </c>
      <c r="C65" s="14" t="s">
        <v>3287</v>
      </c>
      <c r="D65" t="s">
        <v>3288</v>
      </c>
      <c r="E65" s="14" t="s">
        <v>3351</v>
      </c>
      <c r="F65" t="s">
        <v>3352</v>
      </c>
      <c r="G65">
        <v>0</v>
      </c>
    </row>
    <row r="66" spans="1:14" x14ac:dyDescent="0.3">
      <c r="A66">
        <v>147</v>
      </c>
      <c r="B66" t="s">
        <v>3286</v>
      </c>
      <c r="C66" s="14" t="s">
        <v>3287</v>
      </c>
      <c r="D66" t="s">
        <v>3288</v>
      </c>
      <c r="E66" s="14" t="s">
        <v>3351</v>
      </c>
      <c r="F66" t="s">
        <v>3352</v>
      </c>
      <c r="G66">
        <v>12</v>
      </c>
      <c r="J66" s="12">
        <v>50000000</v>
      </c>
    </row>
    <row r="67" spans="1:14" s="13" customFormat="1" x14ac:dyDescent="0.3">
      <c r="A67" s="13">
        <v>158</v>
      </c>
      <c r="B67" s="13" t="s">
        <v>3286</v>
      </c>
      <c r="C67" s="13" t="s">
        <v>3287</v>
      </c>
      <c r="D67" s="13" t="s">
        <v>3288</v>
      </c>
      <c r="E67" s="13" t="s">
        <v>20</v>
      </c>
      <c r="F67" s="13" t="s">
        <v>21</v>
      </c>
      <c r="G67" s="13" t="s">
        <v>20</v>
      </c>
      <c r="H67" s="15">
        <v>80000000</v>
      </c>
      <c r="I67" s="15">
        <v>15000000</v>
      </c>
      <c r="J67" s="15"/>
      <c r="K67" s="15"/>
      <c r="N67" s="16"/>
    </row>
    <row r="68" spans="1:14" x14ac:dyDescent="0.3">
      <c r="A68">
        <v>158</v>
      </c>
      <c r="B68" t="s">
        <v>3286</v>
      </c>
      <c r="C68" s="14" t="s">
        <v>3287</v>
      </c>
      <c r="D68" t="s">
        <v>3288</v>
      </c>
      <c r="E68" s="14" t="s">
        <v>3353</v>
      </c>
      <c r="F68" t="s">
        <v>3354</v>
      </c>
      <c r="G68">
        <v>0</v>
      </c>
    </row>
    <row r="69" spans="1:14" x14ac:dyDescent="0.3">
      <c r="A69">
        <v>158</v>
      </c>
      <c r="B69" t="s">
        <v>3286</v>
      </c>
      <c r="C69" s="14" t="s">
        <v>3287</v>
      </c>
      <c r="D69" t="s">
        <v>3288</v>
      </c>
      <c r="E69" s="14" t="s">
        <v>3353</v>
      </c>
      <c r="F69" t="s">
        <v>3354</v>
      </c>
      <c r="G69">
        <v>12</v>
      </c>
      <c r="J69" s="12">
        <v>50000000</v>
      </c>
    </row>
    <row r="70" spans="1:14" s="13" customFormat="1" x14ac:dyDescent="0.3">
      <c r="A70" s="13">
        <v>167</v>
      </c>
      <c r="B70" s="13" t="s">
        <v>3286</v>
      </c>
      <c r="C70" s="13" t="s">
        <v>3287</v>
      </c>
      <c r="D70" s="13" t="s">
        <v>3288</v>
      </c>
      <c r="E70" s="13" t="s">
        <v>20</v>
      </c>
      <c r="F70" s="13" t="s">
        <v>21</v>
      </c>
      <c r="G70" s="13" t="s">
        <v>20</v>
      </c>
      <c r="H70" s="15">
        <v>93170000</v>
      </c>
      <c r="I70" s="15">
        <v>0</v>
      </c>
      <c r="J70" s="15"/>
      <c r="K70" s="15"/>
      <c r="N70" s="16"/>
    </row>
    <row r="71" spans="1:14" x14ac:dyDescent="0.3">
      <c r="A71">
        <v>167</v>
      </c>
      <c r="B71" t="s">
        <v>3286</v>
      </c>
      <c r="C71" s="14" t="s">
        <v>3287</v>
      </c>
      <c r="D71" t="s">
        <v>3288</v>
      </c>
      <c r="E71" s="14" t="s">
        <v>3355</v>
      </c>
      <c r="F71" t="s">
        <v>3356</v>
      </c>
      <c r="G71">
        <v>0</v>
      </c>
    </row>
    <row r="72" spans="1:14" x14ac:dyDescent="0.3">
      <c r="A72">
        <v>167</v>
      </c>
      <c r="B72" t="s">
        <v>3286</v>
      </c>
      <c r="C72" s="14" t="s">
        <v>3287</v>
      </c>
      <c r="D72" t="s">
        <v>3288</v>
      </c>
      <c r="E72" s="14" t="s">
        <v>3355</v>
      </c>
      <c r="F72" t="s">
        <v>3356</v>
      </c>
      <c r="G72">
        <v>12</v>
      </c>
      <c r="J72" s="12">
        <v>73170000</v>
      </c>
    </row>
  </sheetData>
  <autoFilter ref="A2:O72" xr:uid="{82EE7526-EE2E-4DED-A511-8923BABF4B9E}"/>
  <mergeCells count="2">
    <mergeCell ref="A1:K1"/>
    <mergeCell ref="L1:O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F2EF-BB83-4BC4-846E-EB08E9041500}">
  <dimension ref="A1:O11"/>
  <sheetViews>
    <sheetView topLeftCell="E1" workbookViewId="0">
      <selection activeCell="P12" sqref="P12"/>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6.5546875" style="12" bestFit="1" customWidth="1"/>
    <col min="10" max="10" width="17.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13</v>
      </c>
      <c r="B3" s="13" t="s">
        <v>3357</v>
      </c>
      <c r="C3" s="13" t="s">
        <v>3358</v>
      </c>
      <c r="D3" s="13" t="s">
        <v>3359</v>
      </c>
      <c r="E3" s="13" t="s">
        <v>20</v>
      </c>
      <c r="F3" s="13" t="s">
        <v>21</v>
      </c>
      <c r="G3" s="13" t="s">
        <v>20</v>
      </c>
      <c r="H3" s="15">
        <v>1097374000</v>
      </c>
      <c r="I3" s="15"/>
      <c r="J3" s="15">
        <v>0</v>
      </c>
      <c r="K3" s="15"/>
      <c r="N3" s="16"/>
    </row>
    <row r="4" spans="1:15" x14ac:dyDescent="0.3">
      <c r="A4">
        <v>13</v>
      </c>
      <c r="B4" t="s">
        <v>3357</v>
      </c>
      <c r="C4" s="14" t="s">
        <v>3358</v>
      </c>
      <c r="D4" t="s">
        <v>3359</v>
      </c>
      <c r="E4" s="14" t="s">
        <v>3360</v>
      </c>
      <c r="F4" t="s">
        <v>3361</v>
      </c>
      <c r="G4">
        <v>12</v>
      </c>
      <c r="J4" s="12">
        <v>104676300</v>
      </c>
    </row>
    <row r="5" spans="1:15" x14ac:dyDescent="0.3">
      <c r="A5">
        <v>13</v>
      </c>
      <c r="B5" t="s">
        <v>3357</v>
      </c>
      <c r="C5" s="14" t="s">
        <v>3358</v>
      </c>
      <c r="D5" t="s">
        <v>3359</v>
      </c>
      <c r="E5" s="14" t="s">
        <v>3362</v>
      </c>
      <c r="F5" t="s">
        <v>3363</v>
      </c>
      <c r="G5">
        <v>12</v>
      </c>
      <c r="J5" s="12">
        <v>851947700</v>
      </c>
    </row>
    <row r="6" spans="1:15" x14ac:dyDescent="0.3">
      <c r="A6">
        <v>13</v>
      </c>
      <c r="B6" t="s">
        <v>3357</v>
      </c>
      <c r="C6" s="14" t="s">
        <v>3358</v>
      </c>
      <c r="D6" t="s">
        <v>3359</v>
      </c>
      <c r="E6" s="14" t="s">
        <v>3364</v>
      </c>
      <c r="F6" t="s">
        <v>3365</v>
      </c>
      <c r="G6">
        <v>12</v>
      </c>
      <c r="J6" s="12">
        <v>104000000</v>
      </c>
    </row>
    <row r="7" spans="1:15" x14ac:dyDescent="0.3">
      <c r="A7">
        <v>13</v>
      </c>
      <c r="B7" t="s">
        <v>3357</v>
      </c>
      <c r="C7" s="14" t="s">
        <v>3358</v>
      </c>
      <c r="D7" t="s">
        <v>3359</v>
      </c>
      <c r="E7" s="14" t="s">
        <v>3366</v>
      </c>
      <c r="F7" t="s">
        <v>3367</v>
      </c>
      <c r="G7">
        <v>12</v>
      </c>
      <c r="J7" s="12">
        <v>36750000</v>
      </c>
    </row>
    <row r="8" spans="1:15" s="13" customFormat="1" x14ac:dyDescent="0.3">
      <c r="A8" s="13">
        <v>187</v>
      </c>
      <c r="B8" s="13" t="s">
        <v>3368</v>
      </c>
      <c r="C8" s="13" t="s">
        <v>3369</v>
      </c>
      <c r="D8" s="13" t="s">
        <v>3370</v>
      </c>
      <c r="E8" s="13" t="s">
        <v>20</v>
      </c>
      <c r="F8" s="13" t="s">
        <v>21</v>
      </c>
      <c r="G8" s="13" t="s">
        <v>20</v>
      </c>
      <c r="H8" s="15">
        <v>30000000000</v>
      </c>
      <c r="I8" s="15"/>
      <c r="J8" s="15">
        <v>0</v>
      </c>
      <c r="K8" s="15"/>
      <c r="N8" s="16"/>
    </row>
    <row r="9" spans="1:15" x14ac:dyDescent="0.3">
      <c r="A9">
        <v>187</v>
      </c>
      <c r="B9" t="s">
        <v>3368</v>
      </c>
      <c r="C9" s="14" t="s">
        <v>3369</v>
      </c>
      <c r="D9" t="s">
        <v>3370</v>
      </c>
      <c r="E9" s="14" t="s">
        <v>3371</v>
      </c>
      <c r="F9" t="s">
        <v>3372</v>
      </c>
      <c r="G9">
        <v>12</v>
      </c>
      <c r="J9" s="12">
        <v>500000000</v>
      </c>
    </row>
    <row r="10" spans="1:15" x14ac:dyDescent="0.3">
      <c r="A10">
        <v>187</v>
      </c>
      <c r="B10" t="s">
        <v>3368</v>
      </c>
      <c r="C10" s="14" t="s">
        <v>3369</v>
      </c>
      <c r="D10" t="s">
        <v>3370</v>
      </c>
      <c r="E10" s="14" t="s">
        <v>3373</v>
      </c>
      <c r="F10" t="s">
        <v>3374</v>
      </c>
      <c r="G10">
        <v>12</v>
      </c>
      <c r="J10" s="12">
        <v>29444524170</v>
      </c>
    </row>
    <row r="11" spans="1:15" x14ac:dyDescent="0.3">
      <c r="A11">
        <v>187</v>
      </c>
      <c r="B11" t="s">
        <v>3368</v>
      </c>
      <c r="C11" s="14" t="s">
        <v>3369</v>
      </c>
      <c r="D11" t="s">
        <v>3370</v>
      </c>
      <c r="E11" s="14" t="s">
        <v>3375</v>
      </c>
      <c r="F11" t="s">
        <v>3376</v>
      </c>
      <c r="G11">
        <v>12</v>
      </c>
      <c r="J11" s="12">
        <v>55475830</v>
      </c>
    </row>
  </sheetData>
  <autoFilter ref="A2:O11" xr:uid="{82EE7526-EE2E-4DED-A511-8923BABF4B9E}"/>
  <mergeCells count="2">
    <mergeCell ref="A1:K1"/>
    <mergeCell ref="L1:O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D870-EB42-4F9E-9866-F212272C3C8D}">
  <dimension ref="A1:O139"/>
  <sheetViews>
    <sheetView workbookViewId="0">
      <pane ySplit="2" topLeftCell="A18" activePane="bottomLeft" state="frozen"/>
      <selection pane="bottomLeft" activeCell="O25" sqref="O25"/>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7" max="7" width="11.44140625" style="72"/>
    <col min="8" max="10" width="16.5546875" style="12" bestFit="1" customWidth="1"/>
    <col min="11" max="11" width="17.6640625" style="12" customWidth="1"/>
    <col min="13" max="13" width="17.6640625" style="26" customWidth="1"/>
    <col min="14" max="14" width="18.109375" style="27" customWidth="1"/>
    <col min="15" max="15" width="24.88671875"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70" t="s">
        <v>8</v>
      </c>
      <c r="H2" s="3" t="s">
        <v>9</v>
      </c>
      <c r="I2" s="73" t="s">
        <v>10</v>
      </c>
      <c r="J2" s="4" t="s">
        <v>11</v>
      </c>
      <c r="K2" s="4" t="s">
        <v>12</v>
      </c>
      <c r="L2" s="5" t="s">
        <v>13</v>
      </c>
      <c r="M2" s="28" t="s">
        <v>14</v>
      </c>
      <c r="N2" s="29" t="s">
        <v>15</v>
      </c>
      <c r="O2" s="5" t="s">
        <v>16</v>
      </c>
    </row>
    <row r="3" spans="1:15" s="13" customFormat="1" x14ac:dyDescent="0.3">
      <c r="A3" s="13">
        <v>14</v>
      </c>
      <c r="B3" s="13" t="s">
        <v>3377</v>
      </c>
      <c r="C3" s="13" t="s">
        <v>3378</v>
      </c>
      <c r="D3" s="13" t="s">
        <v>3379</v>
      </c>
      <c r="E3" s="13" t="s">
        <v>20</v>
      </c>
      <c r="F3" s="13" t="s">
        <v>21</v>
      </c>
      <c r="G3" s="71" t="s">
        <v>20</v>
      </c>
      <c r="H3" s="15">
        <v>0</v>
      </c>
      <c r="I3" s="15">
        <v>0</v>
      </c>
      <c r="J3" s="15"/>
      <c r="K3" s="15"/>
      <c r="M3" s="30"/>
      <c r="N3" s="31"/>
    </row>
    <row r="4" spans="1:15" x14ac:dyDescent="0.3">
      <c r="A4">
        <v>14</v>
      </c>
      <c r="B4" t="s">
        <v>3377</v>
      </c>
      <c r="C4" s="14" t="s">
        <v>3378</v>
      </c>
      <c r="D4" t="s">
        <v>3379</v>
      </c>
      <c r="E4" s="14" t="s">
        <v>3380</v>
      </c>
      <c r="F4" t="s">
        <v>3381</v>
      </c>
      <c r="G4" s="72">
        <v>12</v>
      </c>
      <c r="J4" s="12">
        <v>20000000</v>
      </c>
      <c r="L4" t="s">
        <v>876</v>
      </c>
      <c r="M4" s="26">
        <v>18000000</v>
      </c>
      <c r="N4" s="27">
        <v>0</v>
      </c>
      <c r="O4" t="s">
        <v>3382</v>
      </c>
    </row>
    <row r="5" spans="1:15" x14ac:dyDescent="0.3">
      <c r="A5">
        <v>14</v>
      </c>
      <c r="B5" t="s">
        <v>3377</v>
      </c>
      <c r="C5" s="14" t="s">
        <v>3378</v>
      </c>
      <c r="D5" t="s">
        <v>3379</v>
      </c>
      <c r="E5" s="14" t="s">
        <v>3383</v>
      </c>
      <c r="F5" t="s">
        <v>3384</v>
      </c>
      <c r="G5" s="72">
        <v>12</v>
      </c>
      <c r="J5" s="12">
        <v>130000000</v>
      </c>
      <c r="L5" s="58">
        <v>0.6</v>
      </c>
      <c r="M5" s="26">
        <v>129800000</v>
      </c>
      <c r="N5" s="26">
        <v>72000000</v>
      </c>
    </row>
    <row r="6" spans="1:15" s="13" customFormat="1" x14ac:dyDescent="0.3">
      <c r="A6" s="13">
        <v>15</v>
      </c>
      <c r="B6" s="13" t="s">
        <v>3385</v>
      </c>
      <c r="C6" s="13" t="s">
        <v>3386</v>
      </c>
      <c r="D6" s="13" t="s">
        <v>3387</v>
      </c>
      <c r="E6" s="13" t="s">
        <v>20</v>
      </c>
      <c r="F6" s="13" t="s">
        <v>21</v>
      </c>
      <c r="G6" s="71" t="s">
        <v>20</v>
      </c>
      <c r="H6" s="15">
        <v>40000000</v>
      </c>
      <c r="I6" s="15">
        <v>0</v>
      </c>
      <c r="J6" s="15"/>
      <c r="K6" s="15"/>
      <c r="M6" s="32"/>
      <c r="N6" s="33"/>
      <c r="O6" s="9"/>
    </row>
    <row r="7" spans="1:15" x14ac:dyDescent="0.3">
      <c r="A7">
        <v>15</v>
      </c>
      <c r="B7" t="s">
        <v>3385</v>
      </c>
      <c r="C7" s="14" t="s">
        <v>3386</v>
      </c>
      <c r="D7" t="s">
        <v>3387</v>
      </c>
      <c r="E7" s="14" t="s">
        <v>3388</v>
      </c>
      <c r="F7" t="s">
        <v>3389</v>
      </c>
      <c r="G7" s="72">
        <v>11</v>
      </c>
      <c r="J7" s="12">
        <v>40000000</v>
      </c>
      <c r="L7">
        <v>1</v>
      </c>
      <c r="M7" s="34">
        <v>19000000</v>
      </c>
      <c r="N7" s="35">
        <v>19000000</v>
      </c>
      <c r="O7" s="36" t="s">
        <v>3390</v>
      </c>
    </row>
    <row r="8" spans="1:15" s="13" customFormat="1" x14ac:dyDescent="0.3">
      <c r="A8" s="13">
        <v>16</v>
      </c>
      <c r="B8" s="13" t="s">
        <v>3391</v>
      </c>
      <c r="C8" s="13" t="s">
        <v>3392</v>
      </c>
      <c r="D8" s="13" t="s">
        <v>3393</v>
      </c>
      <c r="E8" s="13" t="s">
        <v>20</v>
      </c>
      <c r="F8" s="13" t="s">
        <v>21</v>
      </c>
      <c r="G8" s="71" t="s">
        <v>20</v>
      </c>
      <c r="H8" s="15">
        <v>1904334000</v>
      </c>
      <c r="I8" s="41">
        <v>1084200000</v>
      </c>
      <c r="J8" s="15"/>
      <c r="K8" s="15"/>
      <c r="M8" s="30"/>
      <c r="N8" s="31"/>
    </row>
    <row r="9" spans="1:15" x14ac:dyDescent="0.3">
      <c r="A9">
        <v>16</v>
      </c>
      <c r="B9" t="s">
        <v>3391</v>
      </c>
      <c r="C9" s="14" t="s">
        <v>3392</v>
      </c>
      <c r="D9" t="s">
        <v>3393</v>
      </c>
      <c r="E9" s="14" t="s">
        <v>3394</v>
      </c>
      <c r="F9" t="s">
        <v>3395</v>
      </c>
      <c r="G9" s="72">
        <v>11</v>
      </c>
      <c r="J9" s="12">
        <v>30000000</v>
      </c>
      <c r="M9" s="26">
        <v>21600000</v>
      </c>
      <c r="N9" s="26">
        <v>21600000</v>
      </c>
      <c r="O9" t="s">
        <v>3396</v>
      </c>
    </row>
    <row r="10" spans="1:15" x14ac:dyDescent="0.3">
      <c r="A10">
        <v>16</v>
      </c>
      <c r="B10" t="s">
        <v>3391</v>
      </c>
      <c r="C10" s="14" t="s">
        <v>3392</v>
      </c>
      <c r="D10" t="s">
        <v>3393</v>
      </c>
      <c r="E10" s="14" t="s">
        <v>3397</v>
      </c>
      <c r="F10" t="s">
        <v>3398</v>
      </c>
      <c r="G10" s="72">
        <v>11</v>
      </c>
      <c r="J10" s="12">
        <v>20000000</v>
      </c>
    </row>
    <row r="11" spans="1:15" x14ac:dyDescent="0.3">
      <c r="A11">
        <v>16</v>
      </c>
      <c r="B11" t="s">
        <v>3391</v>
      </c>
      <c r="C11" s="14" t="s">
        <v>3392</v>
      </c>
      <c r="D11" t="s">
        <v>3393</v>
      </c>
      <c r="E11" s="14" t="s">
        <v>3399</v>
      </c>
      <c r="F11" t="s">
        <v>3400</v>
      </c>
      <c r="G11" s="72">
        <v>12</v>
      </c>
      <c r="J11" s="12">
        <v>1854334000</v>
      </c>
      <c r="L11">
        <v>103</v>
      </c>
      <c r="M11" s="26">
        <v>1854334000</v>
      </c>
      <c r="N11" s="27">
        <v>1201936399</v>
      </c>
      <c r="O11" t="s">
        <v>3401</v>
      </c>
    </row>
    <row r="12" spans="1:15" s="13" customFormat="1" x14ac:dyDescent="0.3">
      <c r="A12" s="13">
        <v>16</v>
      </c>
      <c r="B12" s="13" t="s">
        <v>3402</v>
      </c>
      <c r="C12" s="13" t="s">
        <v>3403</v>
      </c>
      <c r="D12" s="13" t="s">
        <v>3404</v>
      </c>
      <c r="E12" s="13" t="s">
        <v>20</v>
      </c>
      <c r="F12" s="13" t="s">
        <v>21</v>
      </c>
      <c r="G12" s="71" t="s">
        <v>20</v>
      </c>
      <c r="H12" s="15">
        <v>57821000</v>
      </c>
      <c r="I12" s="15">
        <v>0</v>
      </c>
      <c r="J12" s="15"/>
      <c r="K12" s="15"/>
      <c r="M12" s="30"/>
      <c r="N12" s="31"/>
    </row>
    <row r="13" spans="1:15" x14ac:dyDescent="0.3">
      <c r="A13">
        <v>16</v>
      </c>
      <c r="B13" t="s">
        <v>3402</v>
      </c>
      <c r="C13" s="14" t="s">
        <v>3403</v>
      </c>
      <c r="D13" t="s">
        <v>3404</v>
      </c>
      <c r="E13" s="14" t="s">
        <v>3405</v>
      </c>
      <c r="F13" t="s">
        <v>3406</v>
      </c>
      <c r="G13" s="72">
        <v>10</v>
      </c>
      <c r="J13" s="12">
        <v>57821000</v>
      </c>
    </row>
    <row r="14" spans="1:15" s="13" customFormat="1" x14ac:dyDescent="0.3">
      <c r="A14" s="13">
        <v>17</v>
      </c>
      <c r="B14" s="13" t="s">
        <v>3391</v>
      </c>
      <c r="C14" s="13" t="s">
        <v>3392</v>
      </c>
      <c r="D14" s="13" t="s">
        <v>3393</v>
      </c>
      <c r="E14" s="13" t="s">
        <v>20</v>
      </c>
      <c r="F14" s="13" t="s">
        <v>21</v>
      </c>
      <c r="G14" s="71" t="s">
        <v>20</v>
      </c>
      <c r="H14" s="15">
        <v>150000000</v>
      </c>
      <c r="I14" s="41">
        <v>105600000</v>
      </c>
      <c r="J14" s="15"/>
      <c r="K14" s="15"/>
      <c r="M14" s="30"/>
      <c r="N14" s="31"/>
    </row>
    <row r="15" spans="1:15" x14ac:dyDescent="0.3">
      <c r="A15">
        <v>17</v>
      </c>
      <c r="B15" t="s">
        <v>3391</v>
      </c>
      <c r="C15" s="14" t="s">
        <v>3392</v>
      </c>
      <c r="D15" t="s">
        <v>3393</v>
      </c>
      <c r="E15" s="14" t="s">
        <v>3399</v>
      </c>
      <c r="F15" t="s">
        <v>3400</v>
      </c>
      <c r="G15" s="72">
        <v>11</v>
      </c>
      <c r="J15" s="12">
        <v>150000000</v>
      </c>
      <c r="L15">
        <v>16</v>
      </c>
      <c r="M15" s="26">
        <v>123600000</v>
      </c>
      <c r="N15" s="27">
        <v>50500000</v>
      </c>
      <c r="O15" t="s">
        <v>3407</v>
      </c>
    </row>
    <row r="16" spans="1:15" s="13" customFormat="1" x14ac:dyDescent="0.3">
      <c r="A16" s="13">
        <v>17</v>
      </c>
      <c r="B16" s="13" t="s">
        <v>3402</v>
      </c>
      <c r="C16" s="13" t="s">
        <v>3403</v>
      </c>
      <c r="D16" s="13" t="s">
        <v>3404</v>
      </c>
      <c r="E16" s="13" t="s">
        <v>20</v>
      </c>
      <c r="F16" s="13" t="s">
        <v>21</v>
      </c>
      <c r="G16" s="71" t="s">
        <v>20</v>
      </c>
      <c r="H16" s="15">
        <v>30000000</v>
      </c>
      <c r="I16" s="15">
        <v>0</v>
      </c>
      <c r="J16" s="15"/>
      <c r="K16" s="15"/>
      <c r="M16" s="30"/>
      <c r="N16" s="31"/>
    </row>
    <row r="17" spans="1:15" x14ac:dyDescent="0.3">
      <c r="A17">
        <v>17</v>
      </c>
      <c r="B17" t="s">
        <v>3402</v>
      </c>
      <c r="C17" s="14" t="s">
        <v>3403</v>
      </c>
      <c r="D17" t="s">
        <v>3404</v>
      </c>
      <c r="E17" s="14" t="s">
        <v>3405</v>
      </c>
      <c r="F17" t="s">
        <v>3406</v>
      </c>
      <c r="G17" s="72">
        <v>10</v>
      </c>
      <c r="J17" s="12">
        <v>30000000</v>
      </c>
    </row>
    <row r="18" spans="1:15" s="13" customFormat="1" x14ac:dyDescent="0.3">
      <c r="A18" s="13">
        <v>41</v>
      </c>
      <c r="B18" s="13" t="s">
        <v>3408</v>
      </c>
      <c r="C18" s="13" t="s">
        <v>3409</v>
      </c>
      <c r="D18" s="13" t="s">
        <v>3410</v>
      </c>
      <c r="E18" s="13" t="s">
        <v>20</v>
      </c>
      <c r="F18" s="13" t="s">
        <v>21</v>
      </c>
      <c r="G18" s="71" t="s">
        <v>20</v>
      </c>
      <c r="H18" s="15">
        <v>100000000</v>
      </c>
      <c r="I18" s="15">
        <v>61600000</v>
      </c>
      <c r="J18" s="15"/>
      <c r="K18" s="15"/>
      <c r="M18" s="30"/>
      <c r="N18" s="31"/>
    </row>
    <row r="19" spans="1:15" x14ac:dyDescent="0.3">
      <c r="A19">
        <v>41</v>
      </c>
      <c r="B19" t="s">
        <v>3408</v>
      </c>
      <c r="C19" s="14" t="s">
        <v>3409</v>
      </c>
      <c r="D19" t="s">
        <v>3410</v>
      </c>
      <c r="E19" s="14" t="s">
        <v>3411</v>
      </c>
      <c r="F19" t="s">
        <v>3412</v>
      </c>
      <c r="G19" s="72">
        <v>8</v>
      </c>
      <c r="J19" s="12">
        <v>100000000</v>
      </c>
      <c r="L19">
        <v>7</v>
      </c>
      <c r="M19" s="27">
        <v>61600000</v>
      </c>
      <c r="N19" s="27">
        <v>31500000</v>
      </c>
      <c r="O19" t="s">
        <v>3413</v>
      </c>
    </row>
    <row r="20" spans="1:15" s="13" customFormat="1" x14ac:dyDescent="0.3">
      <c r="A20" s="13">
        <v>42</v>
      </c>
      <c r="B20" s="13" t="s">
        <v>3414</v>
      </c>
      <c r="C20" s="13" t="s">
        <v>3415</v>
      </c>
      <c r="D20" s="13" t="s">
        <v>3416</v>
      </c>
      <c r="E20" s="13" t="s">
        <v>20</v>
      </c>
      <c r="F20" s="13" t="s">
        <v>21</v>
      </c>
      <c r="G20" s="71" t="s">
        <v>20</v>
      </c>
      <c r="H20" s="15">
        <v>600000000</v>
      </c>
      <c r="I20" s="41">
        <v>504800000</v>
      </c>
      <c r="J20" s="15"/>
      <c r="K20" s="15"/>
      <c r="M20" s="30"/>
      <c r="N20" s="31"/>
    </row>
    <row r="21" spans="1:15" x14ac:dyDescent="0.3">
      <c r="A21">
        <v>42</v>
      </c>
      <c r="B21" t="s">
        <v>3414</v>
      </c>
      <c r="C21" s="14" t="s">
        <v>3415</v>
      </c>
      <c r="D21" t="s">
        <v>3416</v>
      </c>
      <c r="E21" s="14" t="s">
        <v>3417</v>
      </c>
      <c r="F21" t="s">
        <v>3418</v>
      </c>
      <c r="G21" s="72">
        <v>12</v>
      </c>
      <c r="J21" s="12">
        <v>20000000</v>
      </c>
    </row>
    <row r="22" spans="1:15" x14ac:dyDescent="0.3">
      <c r="A22">
        <v>42</v>
      </c>
      <c r="B22" t="s">
        <v>3414</v>
      </c>
      <c r="C22" s="14" t="s">
        <v>3415</v>
      </c>
      <c r="D22" t="s">
        <v>3416</v>
      </c>
      <c r="E22" s="14" t="s">
        <v>3419</v>
      </c>
      <c r="F22" t="s">
        <v>3420</v>
      </c>
      <c r="G22" s="72">
        <v>1</v>
      </c>
      <c r="J22" s="12">
        <v>43200000</v>
      </c>
    </row>
    <row r="23" spans="1:15" x14ac:dyDescent="0.3">
      <c r="A23">
        <v>42</v>
      </c>
      <c r="B23" t="s">
        <v>3414</v>
      </c>
      <c r="C23" s="14" t="s">
        <v>3415</v>
      </c>
      <c r="D23" t="s">
        <v>3416</v>
      </c>
      <c r="E23" s="14" t="s">
        <v>3421</v>
      </c>
      <c r="F23" t="s">
        <v>3422</v>
      </c>
      <c r="G23" s="72">
        <v>1</v>
      </c>
      <c r="J23" s="12">
        <v>66800000</v>
      </c>
    </row>
    <row r="24" spans="1:15" x14ac:dyDescent="0.3">
      <c r="A24">
        <v>42</v>
      </c>
      <c r="B24" t="s">
        <v>3414</v>
      </c>
      <c r="C24" s="14" t="s">
        <v>3415</v>
      </c>
      <c r="D24" t="s">
        <v>3416</v>
      </c>
      <c r="E24" s="14" t="s">
        <v>3423</v>
      </c>
      <c r="F24" t="s">
        <v>3424</v>
      </c>
      <c r="G24" s="72">
        <v>12</v>
      </c>
      <c r="J24" s="12">
        <v>30000000</v>
      </c>
    </row>
    <row r="25" spans="1:15" x14ac:dyDescent="0.3">
      <c r="A25">
        <v>42</v>
      </c>
      <c r="B25" t="s">
        <v>3414</v>
      </c>
      <c r="C25" s="14" t="s">
        <v>3415</v>
      </c>
      <c r="D25" t="s">
        <v>3416</v>
      </c>
      <c r="E25" s="14" t="s">
        <v>3425</v>
      </c>
      <c r="F25" t="s">
        <v>3426</v>
      </c>
      <c r="G25" s="72">
        <v>12</v>
      </c>
      <c r="J25" s="12">
        <v>500000000</v>
      </c>
      <c r="L25">
        <v>116</v>
      </c>
      <c r="M25" s="26">
        <v>538400000</v>
      </c>
      <c r="N25" s="27">
        <v>282700000</v>
      </c>
      <c r="O25" t="s">
        <v>3427</v>
      </c>
    </row>
    <row r="26" spans="1:15" x14ac:dyDescent="0.3">
      <c r="A26">
        <v>42</v>
      </c>
      <c r="B26" t="s">
        <v>3414</v>
      </c>
      <c r="C26" s="14" t="s">
        <v>3415</v>
      </c>
      <c r="D26" t="s">
        <v>3416</v>
      </c>
      <c r="E26" s="14" t="s">
        <v>3428</v>
      </c>
      <c r="F26" t="s">
        <v>3429</v>
      </c>
      <c r="G26" s="72">
        <v>12</v>
      </c>
      <c r="J26" s="12">
        <v>50000000</v>
      </c>
      <c r="L26" t="s">
        <v>876</v>
      </c>
      <c r="M26" s="26">
        <v>21600000</v>
      </c>
      <c r="N26" s="27">
        <v>10800000</v>
      </c>
      <c r="O26" t="s">
        <v>3430</v>
      </c>
    </row>
    <row r="27" spans="1:15" s="13" customFormat="1" x14ac:dyDescent="0.3">
      <c r="A27" s="13">
        <v>42</v>
      </c>
      <c r="B27" s="13" t="s">
        <v>3431</v>
      </c>
      <c r="C27" s="13" t="s">
        <v>3432</v>
      </c>
      <c r="D27" s="13" t="s">
        <v>3433</v>
      </c>
      <c r="E27" s="13" t="s">
        <v>20</v>
      </c>
      <c r="F27" s="13" t="s">
        <v>21</v>
      </c>
      <c r="G27" s="71" t="s">
        <v>20</v>
      </c>
      <c r="H27" s="15">
        <v>595884000</v>
      </c>
      <c r="I27" s="15">
        <v>0</v>
      </c>
      <c r="J27" s="15"/>
      <c r="K27" s="15"/>
      <c r="M27" s="30"/>
      <c r="N27" s="31"/>
    </row>
    <row r="28" spans="1:15" x14ac:dyDescent="0.3">
      <c r="A28">
        <v>42</v>
      </c>
      <c r="B28" t="s">
        <v>3431</v>
      </c>
      <c r="C28" s="14" t="s">
        <v>3432</v>
      </c>
      <c r="D28" t="s">
        <v>3433</v>
      </c>
      <c r="E28" s="14" t="s">
        <v>3434</v>
      </c>
      <c r="F28" t="s">
        <v>3435</v>
      </c>
      <c r="G28" s="72">
        <v>12</v>
      </c>
      <c r="J28" s="12">
        <v>595884000</v>
      </c>
    </row>
    <row r="29" spans="1:15" s="13" customFormat="1" x14ac:dyDescent="0.3">
      <c r="A29" s="13">
        <v>43</v>
      </c>
      <c r="B29" s="13" t="s">
        <v>3436</v>
      </c>
      <c r="C29" s="13" t="s">
        <v>3437</v>
      </c>
      <c r="D29" s="13" t="s">
        <v>3438</v>
      </c>
      <c r="E29" s="13" t="s">
        <v>20</v>
      </c>
      <c r="F29" s="13" t="s">
        <v>21</v>
      </c>
      <c r="G29" s="71" t="s">
        <v>20</v>
      </c>
      <c r="H29" s="15">
        <v>321884000</v>
      </c>
      <c r="I29" s="15">
        <v>0</v>
      </c>
      <c r="J29" s="15"/>
      <c r="K29" s="15"/>
      <c r="M29" s="30"/>
      <c r="N29" s="31"/>
    </row>
    <row r="30" spans="1:15" x14ac:dyDescent="0.3">
      <c r="A30">
        <v>43</v>
      </c>
      <c r="B30" t="s">
        <v>3436</v>
      </c>
      <c r="C30" s="14" t="s">
        <v>3437</v>
      </c>
      <c r="D30" t="s">
        <v>3438</v>
      </c>
      <c r="E30" s="14" t="s">
        <v>3439</v>
      </c>
      <c r="F30" t="s">
        <v>3440</v>
      </c>
      <c r="G30" s="72">
        <v>10</v>
      </c>
      <c r="J30" s="12">
        <v>276884000</v>
      </c>
    </row>
    <row r="31" spans="1:15" x14ac:dyDescent="0.3">
      <c r="A31">
        <v>43</v>
      </c>
      <c r="B31" t="s">
        <v>3436</v>
      </c>
      <c r="C31" s="14" t="s">
        <v>3437</v>
      </c>
      <c r="D31" t="s">
        <v>3438</v>
      </c>
      <c r="E31" s="14" t="s">
        <v>3441</v>
      </c>
      <c r="F31" t="s">
        <v>3442</v>
      </c>
      <c r="G31" s="72">
        <v>10</v>
      </c>
      <c r="J31" s="12">
        <v>45000000</v>
      </c>
    </row>
    <row r="32" spans="1:15" s="13" customFormat="1" x14ac:dyDescent="0.3">
      <c r="A32" s="13">
        <v>43</v>
      </c>
      <c r="B32" s="13" t="s">
        <v>3443</v>
      </c>
      <c r="C32" s="13" t="s">
        <v>3444</v>
      </c>
      <c r="D32" s="13" t="s">
        <v>3445</v>
      </c>
      <c r="E32" s="13" t="s">
        <v>20</v>
      </c>
      <c r="F32" s="13" t="s">
        <v>21</v>
      </c>
      <c r="G32" s="71" t="s">
        <v>20</v>
      </c>
      <c r="H32" s="15">
        <v>144000000</v>
      </c>
      <c r="I32" s="41">
        <v>68400000</v>
      </c>
      <c r="J32" s="15"/>
      <c r="K32" s="15"/>
      <c r="M32" s="30"/>
      <c r="N32" s="31"/>
    </row>
    <row r="33" spans="1:15" x14ac:dyDescent="0.3">
      <c r="A33">
        <v>43</v>
      </c>
      <c r="B33" t="s">
        <v>3443</v>
      </c>
      <c r="C33" s="14" t="s">
        <v>3444</v>
      </c>
      <c r="D33" t="s">
        <v>3445</v>
      </c>
      <c r="E33" s="14" t="s">
        <v>3446</v>
      </c>
      <c r="F33" t="s">
        <v>3447</v>
      </c>
      <c r="G33" s="72">
        <v>11</v>
      </c>
      <c r="J33" s="12">
        <v>144000000</v>
      </c>
      <c r="L33" s="58">
        <v>0.5</v>
      </c>
      <c r="M33" s="26">
        <v>86400000</v>
      </c>
      <c r="N33" s="27">
        <v>37200000</v>
      </c>
      <c r="O33" t="s">
        <v>3448</v>
      </c>
    </row>
    <row r="34" spans="1:15" s="13" customFormat="1" x14ac:dyDescent="0.3">
      <c r="A34" s="13">
        <v>43</v>
      </c>
      <c r="B34" s="13" t="s">
        <v>3449</v>
      </c>
      <c r="C34" s="13" t="s">
        <v>3432</v>
      </c>
      <c r="D34" s="13" t="s">
        <v>3450</v>
      </c>
      <c r="E34" s="13" t="s">
        <v>20</v>
      </c>
      <c r="F34" s="13" t="s">
        <v>21</v>
      </c>
      <c r="G34" s="71" t="s">
        <v>20</v>
      </c>
      <c r="H34" s="15">
        <v>30000000</v>
      </c>
      <c r="I34" s="15">
        <v>0</v>
      </c>
      <c r="J34" s="15"/>
      <c r="K34" s="15"/>
      <c r="M34" s="30"/>
      <c r="N34" s="31"/>
    </row>
    <row r="35" spans="1:15" x14ac:dyDescent="0.3">
      <c r="A35">
        <v>43</v>
      </c>
      <c r="B35" t="s">
        <v>3449</v>
      </c>
      <c r="C35" s="14" t="s">
        <v>3432</v>
      </c>
      <c r="D35" t="s">
        <v>3450</v>
      </c>
      <c r="E35" s="14" t="s">
        <v>3451</v>
      </c>
      <c r="F35" t="s">
        <v>3452</v>
      </c>
      <c r="G35" s="72">
        <v>4</v>
      </c>
      <c r="J35" s="12">
        <v>30000000</v>
      </c>
    </row>
    <row r="36" spans="1:15" s="13" customFormat="1" x14ac:dyDescent="0.3">
      <c r="A36" s="13">
        <v>43</v>
      </c>
      <c r="B36" s="13" t="s">
        <v>3453</v>
      </c>
      <c r="C36" s="13" t="s">
        <v>3454</v>
      </c>
      <c r="D36" s="13" t="s">
        <v>3455</v>
      </c>
      <c r="E36" s="13" t="s">
        <v>20</v>
      </c>
      <c r="F36" s="13" t="s">
        <v>21</v>
      </c>
      <c r="G36" s="71" t="s">
        <v>20</v>
      </c>
      <c r="H36" s="15">
        <v>100000000</v>
      </c>
      <c r="I36" s="15">
        <v>0</v>
      </c>
      <c r="J36" s="15"/>
      <c r="K36" s="15"/>
      <c r="M36" s="30"/>
      <c r="N36" s="31"/>
    </row>
    <row r="37" spans="1:15" x14ac:dyDescent="0.3">
      <c r="A37">
        <v>43</v>
      </c>
      <c r="B37" t="s">
        <v>3453</v>
      </c>
      <c r="C37" s="14" t="s">
        <v>3454</v>
      </c>
      <c r="D37" t="s">
        <v>3455</v>
      </c>
      <c r="E37" s="14" t="s">
        <v>3456</v>
      </c>
      <c r="F37" t="s">
        <v>3457</v>
      </c>
      <c r="G37" s="72">
        <v>11</v>
      </c>
      <c r="J37" s="12">
        <v>100000000</v>
      </c>
    </row>
    <row r="38" spans="1:15" s="13" customFormat="1" x14ac:dyDescent="0.3">
      <c r="A38" s="13">
        <v>45</v>
      </c>
      <c r="B38" s="13" t="s">
        <v>3458</v>
      </c>
      <c r="C38" s="13" t="s">
        <v>3459</v>
      </c>
      <c r="D38" s="13" t="s">
        <v>3460</v>
      </c>
      <c r="E38" s="13" t="s">
        <v>20</v>
      </c>
      <c r="F38" s="13" t="s">
        <v>21</v>
      </c>
      <c r="G38" s="71" t="s">
        <v>20</v>
      </c>
      <c r="H38" s="15">
        <v>100000000</v>
      </c>
      <c r="I38" s="15">
        <v>0</v>
      </c>
      <c r="J38" s="15"/>
      <c r="K38" s="15"/>
      <c r="M38" s="30"/>
      <c r="N38" s="31"/>
    </row>
    <row r="39" spans="1:15" x14ac:dyDescent="0.3">
      <c r="A39">
        <v>45</v>
      </c>
      <c r="B39" t="s">
        <v>3458</v>
      </c>
      <c r="C39" s="14" t="s">
        <v>3459</v>
      </c>
      <c r="D39" t="s">
        <v>3460</v>
      </c>
      <c r="E39" s="14" t="s">
        <v>3461</v>
      </c>
      <c r="F39" t="s">
        <v>3462</v>
      </c>
      <c r="G39" s="72">
        <v>8</v>
      </c>
      <c r="J39" s="12">
        <v>70000000</v>
      </c>
    </row>
    <row r="40" spans="1:15" x14ac:dyDescent="0.3">
      <c r="A40">
        <v>45</v>
      </c>
      <c r="B40" t="s">
        <v>3458</v>
      </c>
      <c r="C40" s="14" t="s">
        <v>3459</v>
      </c>
      <c r="D40" t="s">
        <v>3460</v>
      </c>
      <c r="E40" s="14" t="s">
        <v>3463</v>
      </c>
      <c r="F40" t="s">
        <v>3464</v>
      </c>
      <c r="G40" s="72">
        <v>8</v>
      </c>
      <c r="J40" s="12">
        <v>30000000</v>
      </c>
    </row>
    <row r="41" spans="1:15" s="13" customFormat="1" x14ac:dyDescent="0.3">
      <c r="A41" s="13">
        <v>45</v>
      </c>
      <c r="B41" s="13" t="s">
        <v>3465</v>
      </c>
      <c r="C41" s="13" t="s">
        <v>3466</v>
      </c>
      <c r="D41" s="13" t="s">
        <v>3467</v>
      </c>
      <c r="E41" s="13" t="s">
        <v>20</v>
      </c>
      <c r="F41" s="13" t="s">
        <v>21</v>
      </c>
      <c r="G41" s="71" t="s">
        <v>20</v>
      </c>
      <c r="H41" s="15">
        <v>100000000</v>
      </c>
      <c r="I41" s="15">
        <v>0</v>
      </c>
      <c r="J41" s="15"/>
      <c r="K41" s="15"/>
      <c r="M41" s="30"/>
      <c r="N41" s="31"/>
    </row>
    <row r="42" spans="1:15" x14ac:dyDescent="0.3">
      <c r="A42">
        <v>45</v>
      </c>
      <c r="B42" t="s">
        <v>3465</v>
      </c>
      <c r="C42" s="14" t="s">
        <v>3466</v>
      </c>
      <c r="D42" t="s">
        <v>3467</v>
      </c>
      <c r="E42" s="14" t="s">
        <v>3468</v>
      </c>
      <c r="F42" t="s">
        <v>3469</v>
      </c>
      <c r="G42" s="72">
        <v>8</v>
      </c>
      <c r="J42" s="12">
        <v>100000000</v>
      </c>
    </row>
    <row r="43" spans="1:15" s="13" customFormat="1" x14ac:dyDescent="0.3">
      <c r="A43" s="13">
        <v>45</v>
      </c>
      <c r="B43" s="13" t="s">
        <v>3470</v>
      </c>
      <c r="C43" s="13" t="s">
        <v>3471</v>
      </c>
      <c r="D43" s="13" t="s">
        <v>3472</v>
      </c>
      <c r="E43" s="13" t="s">
        <v>20</v>
      </c>
      <c r="F43" s="13" t="s">
        <v>21</v>
      </c>
      <c r="G43" s="71" t="s">
        <v>20</v>
      </c>
      <c r="H43" s="15">
        <v>113663894</v>
      </c>
      <c r="I43" s="15">
        <v>0</v>
      </c>
      <c r="J43" s="15"/>
      <c r="K43" s="15"/>
      <c r="M43" s="30"/>
      <c r="N43" s="31"/>
    </row>
    <row r="44" spans="1:15" x14ac:dyDescent="0.3">
      <c r="A44">
        <v>45</v>
      </c>
      <c r="B44" t="s">
        <v>3470</v>
      </c>
      <c r="C44" s="14" t="s">
        <v>3471</v>
      </c>
      <c r="D44" t="s">
        <v>3472</v>
      </c>
      <c r="E44" s="14" t="s">
        <v>3473</v>
      </c>
      <c r="F44" t="s">
        <v>3474</v>
      </c>
      <c r="G44" s="72">
        <v>8</v>
      </c>
      <c r="J44" s="12">
        <v>113663894</v>
      </c>
    </row>
    <row r="45" spans="1:15" s="13" customFormat="1" x14ac:dyDescent="0.3">
      <c r="A45" s="13">
        <v>46</v>
      </c>
      <c r="B45" s="13" t="s">
        <v>3475</v>
      </c>
      <c r="C45" s="13" t="s">
        <v>3476</v>
      </c>
      <c r="D45" s="13" t="s">
        <v>3477</v>
      </c>
      <c r="E45" s="13" t="s">
        <v>20</v>
      </c>
      <c r="F45" s="13" t="s">
        <v>21</v>
      </c>
      <c r="G45" s="71" t="s">
        <v>20</v>
      </c>
      <c r="H45" s="15">
        <v>1168548533</v>
      </c>
      <c r="I45" s="15">
        <v>0</v>
      </c>
      <c r="J45" s="15"/>
      <c r="K45" s="15"/>
      <c r="M45" s="30"/>
      <c r="N45" s="31"/>
    </row>
    <row r="46" spans="1:15" x14ac:dyDescent="0.3">
      <c r="A46">
        <v>46</v>
      </c>
      <c r="B46" t="s">
        <v>3475</v>
      </c>
      <c r="C46" s="14" t="s">
        <v>3476</v>
      </c>
      <c r="D46" t="s">
        <v>3477</v>
      </c>
      <c r="E46" s="14" t="s">
        <v>3478</v>
      </c>
      <c r="F46" t="s">
        <v>797</v>
      </c>
      <c r="G46" s="72">
        <v>8</v>
      </c>
      <c r="J46" s="12">
        <v>150000000</v>
      </c>
    </row>
    <row r="47" spans="1:15" x14ac:dyDescent="0.3">
      <c r="A47">
        <v>46</v>
      </c>
      <c r="B47" t="s">
        <v>3475</v>
      </c>
      <c r="C47" s="14" t="s">
        <v>3476</v>
      </c>
      <c r="D47" t="s">
        <v>3477</v>
      </c>
      <c r="E47" s="14" t="s">
        <v>3479</v>
      </c>
      <c r="F47" t="s">
        <v>3480</v>
      </c>
      <c r="G47" s="72">
        <v>8</v>
      </c>
      <c r="J47" s="12">
        <v>300000000</v>
      </c>
    </row>
    <row r="48" spans="1:15" x14ac:dyDescent="0.3">
      <c r="A48">
        <v>46</v>
      </c>
      <c r="B48" t="s">
        <v>3475</v>
      </c>
      <c r="C48" s="14" t="s">
        <v>3476</v>
      </c>
      <c r="D48" t="s">
        <v>3477</v>
      </c>
      <c r="E48" s="14" t="s">
        <v>3481</v>
      </c>
      <c r="F48" t="s">
        <v>3482</v>
      </c>
      <c r="G48" s="72">
        <v>8</v>
      </c>
      <c r="J48" s="12">
        <v>718548533</v>
      </c>
    </row>
    <row r="49" spans="1:15" s="13" customFormat="1" x14ac:dyDescent="0.3">
      <c r="A49" s="13">
        <v>46</v>
      </c>
      <c r="B49" s="13" t="s">
        <v>3483</v>
      </c>
      <c r="C49" s="13" t="s">
        <v>3484</v>
      </c>
      <c r="D49" s="13" t="s">
        <v>3485</v>
      </c>
      <c r="E49" s="13" t="s">
        <v>20</v>
      </c>
      <c r="F49" s="13" t="s">
        <v>21</v>
      </c>
      <c r="G49" s="71" t="s">
        <v>20</v>
      </c>
      <c r="H49" s="15">
        <v>183543353</v>
      </c>
      <c r="I49" s="15">
        <v>0</v>
      </c>
      <c r="J49" s="15"/>
      <c r="K49" s="15"/>
      <c r="M49" s="30"/>
      <c r="N49" s="31"/>
    </row>
    <row r="50" spans="1:15" x14ac:dyDescent="0.3">
      <c r="A50">
        <v>46</v>
      </c>
      <c r="B50" t="s">
        <v>3483</v>
      </c>
      <c r="C50" s="14" t="s">
        <v>3484</v>
      </c>
      <c r="D50" t="s">
        <v>3485</v>
      </c>
      <c r="E50" s="14" t="s">
        <v>3486</v>
      </c>
      <c r="F50" t="s">
        <v>3487</v>
      </c>
      <c r="G50" s="72">
        <v>8</v>
      </c>
      <c r="J50" s="12">
        <v>183543353</v>
      </c>
    </row>
    <row r="51" spans="1:15" s="13" customFormat="1" x14ac:dyDescent="0.3">
      <c r="A51" s="13">
        <v>106</v>
      </c>
      <c r="B51" s="13" t="s">
        <v>3488</v>
      </c>
      <c r="C51" s="13" t="s">
        <v>3489</v>
      </c>
      <c r="D51" s="13" t="s">
        <v>3490</v>
      </c>
      <c r="E51" s="13" t="s">
        <v>20</v>
      </c>
      <c r="F51" s="13" t="s">
        <v>21</v>
      </c>
      <c r="G51" s="71" t="s">
        <v>20</v>
      </c>
      <c r="H51" s="15">
        <v>40000000</v>
      </c>
      <c r="I51" s="41">
        <v>40000000</v>
      </c>
      <c r="J51" s="15"/>
      <c r="K51" s="15"/>
      <c r="M51" s="30"/>
      <c r="N51" s="31"/>
    </row>
    <row r="52" spans="1:15" x14ac:dyDescent="0.3">
      <c r="A52">
        <v>106</v>
      </c>
      <c r="B52" t="s">
        <v>3488</v>
      </c>
      <c r="C52" s="14" t="s">
        <v>3489</v>
      </c>
      <c r="D52" t="s">
        <v>3490</v>
      </c>
      <c r="E52" s="14" t="s">
        <v>3491</v>
      </c>
      <c r="F52" t="s">
        <v>3492</v>
      </c>
      <c r="G52" s="72" t="s">
        <v>92</v>
      </c>
      <c r="J52" s="12">
        <v>20000000</v>
      </c>
    </row>
    <row r="53" spans="1:15" x14ac:dyDescent="0.3">
      <c r="A53">
        <v>106</v>
      </c>
      <c r="B53" t="s">
        <v>3488</v>
      </c>
      <c r="C53" s="14" t="s">
        <v>3489</v>
      </c>
      <c r="D53" t="s">
        <v>3490</v>
      </c>
      <c r="E53" s="14" t="s">
        <v>3493</v>
      </c>
      <c r="F53" t="s">
        <v>3494</v>
      </c>
      <c r="G53" s="72" t="s">
        <v>92</v>
      </c>
      <c r="J53" s="12">
        <v>15000000</v>
      </c>
      <c r="M53" s="26">
        <v>10000000</v>
      </c>
      <c r="N53" s="27">
        <v>4000000</v>
      </c>
      <c r="O53" s="37"/>
    </row>
    <row r="54" spans="1:15" x14ac:dyDescent="0.3">
      <c r="A54">
        <v>106</v>
      </c>
      <c r="B54" t="s">
        <v>3488</v>
      </c>
      <c r="C54" s="14" t="s">
        <v>3489</v>
      </c>
      <c r="D54" t="s">
        <v>3490</v>
      </c>
      <c r="E54" s="14" t="s">
        <v>3495</v>
      </c>
      <c r="F54" t="s">
        <v>3496</v>
      </c>
      <c r="G54" s="72" t="s">
        <v>92</v>
      </c>
      <c r="J54" s="12">
        <v>5000000</v>
      </c>
    </row>
    <row r="55" spans="1:15" s="13" customFormat="1" x14ac:dyDescent="0.3">
      <c r="A55" s="13">
        <v>117</v>
      </c>
      <c r="B55" s="13" t="s">
        <v>3497</v>
      </c>
      <c r="C55" s="13" t="s">
        <v>3386</v>
      </c>
      <c r="D55" s="13" t="s">
        <v>3498</v>
      </c>
      <c r="E55" s="13" t="s">
        <v>20</v>
      </c>
      <c r="F55" s="13" t="s">
        <v>21</v>
      </c>
      <c r="G55" s="71" t="s">
        <v>20</v>
      </c>
      <c r="H55" s="15">
        <v>600000000</v>
      </c>
      <c r="I55" s="41">
        <v>471800000</v>
      </c>
      <c r="J55" s="15"/>
      <c r="K55" s="15"/>
      <c r="M55" s="30"/>
      <c r="N55" s="31"/>
    </row>
    <row r="56" spans="1:15" x14ac:dyDescent="0.3">
      <c r="A56">
        <v>117</v>
      </c>
      <c r="B56" t="s">
        <v>3497</v>
      </c>
      <c r="C56" s="14" t="s">
        <v>3386</v>
      </c>
      <c r="D56" t="s">
        <v>3498</v>
      </c>
      <c r="E56" s="14" t="s">
        <v>3499</v>
      </c>
      <c r="F56" t="s">
        <v>3500</v>
      </c>
      <c r="G56" s="72">
        <v>11</v>
      </c>
      <c r="J56" s="12">
        <v>10000000</v>
      </c>
    </row>
    <row r="57" spans="1:15" x14ac:dyDescent="0.3">
      <c r="A57">
        <v>117</v>
      </c>
      <c r="B57" t="s">
        <v>3497</v>
      </c>
      <c r="C57" s="14" t="s">
        <v>3386</v>
      </c>
      <c r="D57" t="s">
        <v>3498</v>
      </c>
      <c r="E57" s="14" t="s">
        <v>3501</v>
      </c>
      <c r="F57" t="s">
        <v>3502</v>
      </c>
      <c r="G57" s="72">
        <v>11</v>
      </c>
      <c r="J57" s="12">
        <v>25500000</v>
      </c>
      <c r="L57" s="91">
        <v>1</v>
      </c>
      <c r="M57" s="42">
        <v>24000000</v>
      </c>
      <c r="N57" s="27">
        <v>14400000</v>
      </c>
    </row>
    <row r="58" spans="1:15" x14ac:dyDescent="0.3">
      <c r="A58">
        <v>117</v>
      </c>
      <c r="B58" t="s">
        <v>3497</v>
      </c>
      <c r="C58" s="14" t="s">
        <v>3386</v>
      </c>
      <c r="D58" t="s">
        <v>3498</v>
      </c>
      <c r="E58" s="14" t="s">
        <v>3503</v>
      </c>
      <c r="F58" t="s">
        <v>3504</v>
      </c>
      <c r="G58" s="72">
        <v>11</v>
      </c>
      <c r="J58" s="12">
        <v>12500000</v>
      </c>
      <c r="L58" s="91">
        <v>1</v>
      </c>
      <c r="M58" s="42">
        <v>12500000</v>
      </c>
      <c r="N58" s="27">
        <v>4500000</v>
      </c>
    </row>
    <row r="59" spans="1:15" x14ac:dyDescent="0.3">
      <c r="A59">
        <v>117</v>
      </c>
      <c r="B59" t="s">
        <v>3497</v>
      </c>
      <c r="C59" s="14" t="s">
        <v>3386</v>
      </c>
      <c r="D59" t="s">
        <v>3498</v>
      </c>
      <c r="E59" s="14" t="s">
        <v>3505</v>
      </c>
      <c r="F59" t="s">
        <v>3506</v>
      </c>
      <c r="G59" s="72">
        <v>11</v>
      </c>
      <c r="J59" s="12">
        <v>35000000</v>
      </c>
      <c r="L59" s="93">
        <v>3</v>
      </c>
      <c r="M59" s="42">
        <v>35000000</v>
      </c>
      <c r="N59" s="27">
        <v>21000000</v>
      </c>
    </row>
    <row r="60" spans="1:15" x14ac:dyDescent="0.3">
      <c r="A60">
        <v>117</v>
      </c>
      <c r="B60" t="s">
        <v>3497</v>
      </c>
      <c r="C60" s="14" t="s">
        <v>3386</v>
      </c>
      <c r="D60" t="s">
        <v>3498</v>
      </c>
      <c r="E60" s="14" t="s">
        <v>3507</v>
      </c>
      <c r="F60" t="s">
        <v>3508</v>
      </c>
      <c r="G60" s="72">
        <v>11</v>
      </c>
      <c r="J60" s="12">
        <v>517000000</v>
      </c>
      <c r="L60" s="91">
        <v>1</v>
      </c>
      <c r="M60" s="42">
        <v>453600000</v>
      </c>
      <c r="N60" s="27">
        <v>252337334</v>
      </c>
      <c r="O60" t="s">
        <v>3509</v>
      </c>
    </row>
    <row r="61" spans="1:15" s="13" customFormat="1" x14ac:dyDescent="0.3">
      <c r="A61" s="13">
        <v>166</v>
      </c>
      <c r="B61" s="13" t="s">
        <v>3385</v>
      </c>
      <c r="C61" s="13" t="s">
        <v>3386</v>
      </c>
      <c r="D61" s="13" t="s">
        <v>3387</v>
      </c>
      <c r="E61" s="13" t="s">
        <v>20</v>
      </c>
      <c r="F61" s="13" t="s">
        <v>21</v>
      </c>
      <c r="G61" s="71" t="s">
        <v>20</v>
      </c>
      <c r="H61" s="15">
        <v>71518220</v>
      </c>
      <c r="I61" s="15">
        <v>0</v>
      </c>
      <c r="J61" s="15"/>
      <c r="K61" s="15"/>
      <c r="M61" s="30"/>
      <c r="N61" s="31"/>
    </row>
    <row r="62" spans="1:15" x14ac:dyDescent="0.3">
      <c r="A62">
        <v>166</v>
      </c>
      <c r="B62" t="s">
        <v>3385</v>
      </c>
      <c r="C62" s="14" t="s">
        <v>3386</v>
      </c>
      <c r="D62" t="s">
        <v>3387</v>
      </c>
      <c r="E62" s="14" t="s">
        <v>3388</v>
      </c>
      <c r="F62" t="s">
        <v>3389</v>
      </c>
      <c r="G62" s="72">
        <v>8</v>
      </c>
      <c r="J62" s="12">
        <v>51518220</v>
      </c>
    </row>
    <row r="63" spans="1:15" x14ac:dyDescent="0.3">
      <c r="A63">
        <v>166</v>
      </c>
      <c r="B63" t="s">
        <v>3385</v>
      </c>
      <c r="C63" s="14" t="s">
        <v>3386</v>
      </c>
      <c r="D63" t="s">
        <v>3387</v>
      </c>
      <c r="E63" s="14" t="s">
        <v>3510</v>
      </c>
      <c r="F63" t="s">
        <v>3511</v>
      </c>
      <c r="G63" s="72">
        <v>12</v>
      </c>
      <c r="J63" s="12">
        <v>20000000</v>
      </c>
    </row>
    <row r="64" spans="1:15" s="13" customFormat="1" x14ac:dyDescent="0.3">
      <c r="A64" s="13">
        <v>235</v>
      </c>
      <c r="B64" s="13" t="s">
        <v>3512</v>
      </c>
      <c r="C64" s="13" t="s">
        <v>3513</v>
      </c>
      <c r="D64" s="13" t="s">
        <v>3514</v>
      </c>
      <c r="E64" s="13" t="s">
        <v>20</v>
      </c>
      <c r="F64" s="13" t="s">
        <v>21</v>
      </c>
      <c r="G64" s="71" t="s">
        <v>20</v>
      </c>
      <c r="H64" s="15">
        <v>210000000</v>
      </c>
      <c r="I64" s="15">
        <v>0</v>
      </c>
      <c r="J64" s="15"/>
      <c r="K64" s="15"/>
      <c r="M64" s="30"/>
      <c r="N64" s="31"/>
    </row>
    <row r="65" spans="1:15" x14ac:dyDescent="0.3">
      <c r="A65">
        <v>235</v>
      </c>
      <c r="B65" t="s">
        <v>3512</v>
      </c>
      <c r="C65" s="14" t="s">
        <v>3513</v>
      </c>
      <c r="D65" t="s">
        <v>3514</v>
      </c>
      <c r="E65" s="14" t="s">
        <v>3515</v>
      </c>
      <c r="F65" t="s">
        <v>3516</v>
      </c>
      <c r="G65" s="72" t="s">
        <v>113</v>
      </c>
      <c r="J65" s="12">
        <v>80000000</v>
      </c>
    </row>
    <row r="66" spans="1:15" x14ac:dyDescent="0.3">
      <c r="A66">
        <v>235</v>
      </c>
      <c r="B66" t="s">
        <v>3512</v>
      </c>
      <c r="C66" s="14" t="s">
        <v>3513</v>
      </c>
      <c r="D66" t="s">
        <v>3514</v>
      </c>
      <c r="E66" s="14" t="s">
        <v>3517</v>
      </c>
      <c r="F66" t="s">
        <v>3518</v>
      </c>
      <c r="G66" s="72" t="s">
        <v>113</v>
      </c>
      <c r="J66" s="12">
        <v>40000000</v>
      </c>
    </row>
    <row r="67" spans="1:15" x14ac:dyDescent="0.3">
      <c r="A67">
        <v>235</v>
      </c>
      <c r="B67" t="s">
        <v>3512</v>
      </c>
      <c r="C67" s="14" t="s">
        <v>3513</v>
      </c>
      <c r="D67" t="s">
        <v>3514</v>
      </c>
      <c r="E67" s="14" t="s">
        <v>3519</v>
      </c>
      <c r="F67" t="s">
        <v>3520</v>
      </c>
      <c r="G67" s="72" t="s">
        <v>113</v>
      </c>
      <c r="J67" s="12">
        <v>90000000</v>
      </c>
      <c r="M67" s="26">
        <v>35000000</v>
      </c>
      <c r="N67" s="38"/>
      <c r="O67" t="s">
        <v>3521</v>
      </c>
    </row>
    <row r="68" spans="1:15" s="13" customFormat="1" x14ac:dyDescent="0.3">
      <c r="A68" s="13">
        <v>249</v>
      </c>
      <c r="B68" s="13" t="s">
        <v>3522</v>
      </c>
      <c r="C68" s="13" t="s">
        <v>726</v>
      </c>
      <c r="D68" s="13" t="s">
        <v>3523</v>
      </c>
      <c r="E68" s="13" t="s">
        <v>20</v>
      </c>
      <c r="F68" s="13" t="s">
        <v>21</v>
      </c>
      <c r="G68" s="71" t="s">
        <v>20</v>
      </c>
      <c r="H68" s="15">
        <v>80000000</v>
      </c>
      <c r="I68" s="15">
        <v>0</v>
      </c>
      <c r="J68" s="15"/>
      <c r="K68" s="15"/>
      <c r="M68" s="30"/>
      <c r="N68" s="31"/>
    </row>
    <row r="69" spans="1:15" x14ac:dyDescent="0.3">
      <c r="A69">
        <v>249</v>
      </c>
      <c r="B69" t="s">
        <v>3522</v>
      </c>
      <c r="C69" s="14" t="s">
        <v>726</v>
      </c>
      <c r="D69" t="s">
        <v>3523</v>
      </c>
      <c r="E69" s="14" t="s">
        <v>3524</v>
      </c>
      <c r="F69" t="s">
        <v>3525</v>
      </c>
      <c r="G69" s="72" t="s">
        <v>400</v>
      </c>
      <c r="J69" s="12">
        <v>80000000</v>
      </c>
    </row>
    <row r="70" spans="1:15" s="13" customFormat="1" x14ac:dyDescent="0.3">
      <c r="A70" s="13">
        <v>255</v>
      </c>
      <c r="B70" s="13" t="s">
        <v>3414</v>
      </c>
      <c r="C70" s="13" t="s">
        <v>3415</v>
      </c>
      <c r="D70" s="13" t="s">
        <v>3416</v>
      </c>
      <c r="E70" s="13" t="s">
        <v>20</v>
      </c>
      <c r="F70" s="13" t="s">
        <v>21</v>
      </c>
      <c r="G70" s="71" t="s">
        <v>20</v>
      </c>
      <c r="H70" s="15">
        <v>60000000</v>
      </c>
      <c r="I70" s="41">
        <v>25200000</v>
      </c>
      <c r="J70" s="15"/>
      <c r="K70" s="15"/>
      <c r="M70" s="30"/>
      <c r="N70" s="31"/>
    </row>
    <row r="71" spans="1:15" x14ac:dyDescent="0.3">
      <c r="A71">
        <v>255</v>
      </c>
      <c r="B71" t="s">
        <v>3414</v>
      </c>
      <c r="C71" s="14" t="s">
        <v>3415</v>
      </c>
      <c r="D71" t="s">
        <v>3416</v>
      </c>
      <c r="E71" s="14" t="s">
        <v>3419</v>
      </c>
      <c r="F71" t="s">
        <v>3420</v>
      </c>
      <c r="G71" s="72">
        <v>12</v>
      </c>
      <c r="J71" s="12">
        <v>40000000</v>
      </c>
      <c r="L71">
        <v>1</v>
      </c>
      <c r="M71" s="26">
        <v>40000000</v>
      </c>
      <c r="N71" s="27">
        <v>12600000</v>
      </c>
      <c r="O71" t="s">
        <v>3526</v>
      </c>
    </row>
    <row r="72" spans="1:15" x14ac:dyDescent="0.3">
      <c r="A72">
        <v>255</v>
      </c>
      <c r="B72" t="s">
        <v>3414</v>
      </c>
      <c r="C72" s="14" t="s">
        <v>3415</v>
      </c>
      <c r="D72" t="s">
        <v>3416</v>
      </c>
      <c r="E72" s="14" t="s">
        <v>3421</v>
      </c>
      <c r="F72" t="s">
        <v>3422</v>
      </c>
      <c r="G72" s="72">
        <v>12</v>
      </c>
      <c r="J72" s="12">
        <v>20000000</v>
      </c>
    </row>
    <row r="73" spans="1:15" s="13" customFormat="1" x14ac:dyDescent="0.3">
      <c r="A73" s="13">
        <v>256</v>
      </c>
      <c r="B73" s="13" t="s">
        <v>3522</v>
      </c>
      <c r="C73" s="13" t="s">
        <v>726</v>
      </c>
      <c r="D73" s="13" t="s">
        <v>3523</v>
      </c>
      <c r="E73" s="13" t="s">
        <v>20</v>
      </c>
      <c r="F73" s="13" t="s">
        <v>21</v>
      </c>
      <c r="G73" s="71" t="s">
        <v>20</v>
      </c>
      <c r="H73" s="15">
        <v>576000000</v>
      </c>
      <c r="I73" s="41">
        <v>37700000</v>
      </c>
      <c r="J73" s="15"/>
      <c r="K73" s="15"/>
      <c r="M73" s="30"/>
      <c r="N73" s="31"/>
    </row>
    <row r="74" spans="1:15" x14ac:dyDescent="0.3">
      <c r="A74">
        <v>256</v>
      </c>
      <c r="B74" t="s">
        <v>3522</v>
      </c>
      <c r="C74" s="14" t="s">
        <v>726</v>
      </c>
      <c r="D74" t="s">
        <v>3523</v>
      </c>
      <c r="E74" s="14" t="s">
        <v>3527</v>
      </c>
      <c r="F74" t="s">
        <v>3528</v>
      </c>
      <c r="G74" s="72" t="s">
        <v>3529</v>
      </c>
      <c r="J74" s="12">
        <v>180000000</v>
      </c>
    </row>
    <row r="75" spans="1:15" x14ac:dyDescent="0.3">
      <c r="A75">
        <v>256</v>
      </c>
      <c r="B75" t="s">
        <v>3522</v>
      </c>
      <c r="C75" s="14" t="s">
        <v>726</v>
      </c>
      <c r="D75" t="s">
        <v>3523</v>
      </c>
      <c r="E75" s="14" t="s">
        <v>3530</v>
      </c>
      <c r="F75" t="s">
        <v>3531</v>
      </c>
      <c r="G75" s="72" t="s">
        <v>400</v>
      </c>
      <c r="J75" s="12">
        <v>200000000</v>
      </c>
    </row>
    <row r="76" spans="1:15" x14ac:dyDescent="0.3">
      <c r="A76">
        <v>256</v>
      </c>
      <c r="B76" t="s">
        <v>3522</v>
      </c>
      <c r="C76" s="14" t="s">
        <v>726</v>
      </c>
      <c r="D76" t="s">
        <v>3523</v>
      </c>
      <c r="E76" s="14" t="s">
        <v>3532</v>
      </c>
      <c r="F76" t="s">
        <v>3533</v>
      </c>
      <c r="G76" s="72" t="s">
        <v>3534</v>
      </c>
      <c r="J76" s="12">
        <v>100000000</v>
      </c>
      <c r="M76" s="26">
        <v>58500000</v>
      </c>
      <c r="N76" s="27">
        <v>17400000</v>
      </c>
      <c r="O76" s="37"/>
    </row>
    <row r="77" spans="1:15" x14ac:dyDescent="0.3">
      <c r="A77">
        <v>256</v>
      </c>
      <c r="B77" t="s">
        <v>3522</v>
      </c>
      <c r="C77" s="14" t="s">
        <v>726</v>
      </c>
      <c r="D77" t="s">
        <v>3523</v>
      </c>
      <c r="E77" s="14" t="s">
        <v>3535</v>
      </c>
      <c r="F77" t="s">
        <v>3536</v>
      </c>
      <c r="G77" s="72" t="s">
        <v>3534</v>
      </c>
      <c r="J77" s="12">
        <v>96000000</v>
      </c>
    </row>
    <row r="78" spans="1:15" s="13" customFormat="1" x14ac:dyDescent="0.3">
      <c r="A78" s="13">
        <v>257</v>
      </c>
      <c r="B78" s="13" t="s">
        <v>3537</v>
      </c>
      <c r="C78" s="13" t="s">
        <v>3538</v>
      </c>
      <c r="D78" s="13" t="s">
        <v>3539</v>
      </c>
      <c r="E78" s="13" t="s">
        <v>20</v>
      </c>
      <c r="F78" s="13" t="s">
        <v>21</v>
      </c>
      <c r="G78" s="71" t="s">
        <v>20</v>
      </c>
      <c r="H78" s="15">
        <v>120000000</v>
      </c>
      <c r="I78" s="41">
        <v>12000000</v>
      </c>
      <c r="J78" s="15"/>
      <c r="K78" s="15"/>
      <c r="M78" s="30"/>
      <c r="N78" s="31"/>
    </row>
    <row r="79" spans="1:15" x14ac:dyDescent="0.3">
      <c r="A79">
        <v>257</v>
      </c>
      <c r="B79" t="s">
        <v>3537</v>
      </c>
      <c r="C79" s="14" t="s">
        <v>3538</v>
      </c>
      <c r="D79" t="s">
        <v>3539</v>
      </c>
      <c r="E79" s="14" t="s">
        <v>3540</v>
      </c>
      <c r="F79" t="s">
        <v>3541</v>
      </c>
      <c r="G79" s="72" t="s">
        <v>269</v>
      </c>
      <c r="J79" s="39">
        <v>120000000</v>
      </c>
      <c r="M79" s="26">
        <v>614475000</v>
      </c>
      <c r="N79" s="27">
        <v>592794784</v>
      </c>
      <c r="O79" s="40"/>
    </row>
    <row r="80" spans="1:15" s="13" customFormat="1" x14ac:dyDescent="0.3">
      <c r="A80" s="13">
        <v>258</v>
      </c>
      <c r="B80" s="13" t="s">
        <v>3522</v>
      </c>
      <c r="C80" s="13" t="s">
        <v>726</v>
      </c>
      <c r="D80" s="13" t="s">
        <v>3523</v>
      </c>
      <c r="E80" s="13" t="s">
        <v>20</v>
      </c>
      <c r="F80" s="13" t="s">
        <v>21</v>
      </c>
      <c r="G80" s="71" t="s">
        <v>20</v>
      </c>
      <c r="H80" s="15">
        <v>90000000</v>
      </c>
      <c r="I80" s="15">
        <v>10000000</v>
      </c>
      <c r="J80" s="15"/>
      <c r="K80" s="15"/>
      <c r="M80" s="30"/>
      <c r="N80" s="31"/>
    </row>
    <row r="81" spans="1:15" x14ac:dyDescent="0.3">
      <c r="A81">
        <v>258</v>
      </c>
      <c r="B81" t="s">
        <v>3522</v>
      </c>
      <c r="C81" s="14" t="s">
        <v>726</v>
      </c>
      <c r="D81" t="s">
        <v>3523</v>
      </c>
      <c r="E81" s="14" t="s">
        <v>3542</v>
      </c>
      <c r="F81" t="s">
        <v>3543</v>
      </c>
      <c r="G81" s="72" t="s">
        <v>113</v>
      </c>
      <c r="J81" s="12">
        <v>70000000</v>
      </c>
      <c r="M81" s="26">
        <v>10000000</v>
      </c>
    </row>
    <row r="82" spans="1:15" x14ac:dyDescent="0.3">
      <c r="A82">
        <v>258</v>
      </c>
      <c r="B82" t="s">
        <v>3522</v>
      </c>
      <c r="C82" s="14" t="s">
        <v>726</v>
      </c>
      <c r="D82" t="s">
        <v>3523</v>
      </c>
      <c r="E82" s="14" t="s">
        <v>3544</v>
      </c>
      <c r="F82" t="s">
        <v>3545</v>
      </c>
      <c r="G82" s="72" t="s">
        <v>92</v>
      </c>
      <c r="J82" s="12">
        <v>20000000</v>
      </c>
    </row>
    <row r="83" spans="1:15" s="13" customFormat="1" x14ac:dyDescent="0.3">
      <c r="A83" s="13">
        <v>259</v>
      </c>
      <c r="B83" s="13" t="s">
        <v>3488</v>
      </c>
      <c r="C83" s="13" t="s">
        <v>3489</v>
      </c>
      <c r="D83" s="13" t="s">
        <v>3490</v>
      </c>
      <c r="E83" s="13" t="s">
        <v>20</v>
      </c>
      <c r="F83" s="13" t="s">
        <v>21</v>
      </c>
      <c r="G83" s="71" t="s">
        <v>20</v>
      </c>
      <c r="H83" s="15">
        <v>40000000</v>
      </c>
      <c r="I83" s="41">
        <v>10000000</v>
      </c>
      <c r="J83" s="15"/>
      <c r="K83" s="15"/>
      <c r="M83" s="30"/>
      <c r="N83" s="31"/>
    </row>
    <row r="84" spans="1:15" x14ac:dyDescent="0.3">
      <c r="A84">
        <v>259</v>
      </c>
      <c r="B84" t="s">
        <v>3488</v>
      </c>
      <c r="C84" s="14" t="s">
        <v>3489</v>
      </c>
      <c r="D84" t="s">
        <v>3490</v>
      </c>
      <c r="E84" s="14" t="s">
        <v>3546</v>
      </c>
      <c r="F84" t="s">
        <v>3547</v>
      </c>
      <c r="G84" s="72">
        <v>11</v>
      </c>
      <c r="J84" s="12">
        <v>5000000</v>
      </c>
    </row>
    <row r="85" spans="1:15" x14ac:dyDescent="0.3">
      <c r="A85">
        <v>259</v>
      </c>
      <c r="B85" t="s">
        <v>3488</v>
      </c>
      <c r="C85" s="14" t="s">
        <v>3489</v>
      </c>
      <c r="D85" t="s">
        <v>3490</v>
      </c>
      <c r="E85" s="14" t="s">
        <v>3548</v>
      </c>
      <c r="F85" t="s">
        <v>3549</v>
      </c>
      <c r="G85" s="72">
        <v>11</v>
      </c>
      <c r="J85" s="12">
        <v>6000000</v>
      </c>
    </row>
    <row r="86" spans="1:15" x14ac:dyDescent="0.3">
      <c r="A86">
        <v>259</v>
      </c>
      <c r="B86" t="s">
        <v>3488</v>
      </c>
      <c r="C86" s="14" t="s">
        <v>3489</v>
      </c>
      <c r="D86" t="s">
        <v>3490</v>
      </c>
      <c r="E86" s="14" t="s">
        <v>3550</v>
      </c>
      <c r="F86" t="s">
        <v>3551</v>
      </c>
      <c r="G86" s="72">
        <v>10</v>
      </c>
      <c r="J86" s="12">
        <v>5000000</v>
      </c>
    </row>
    <row r="87" spans="1:15" x14ac:dyDescent="0.3">
      <c r="A87">
        <v>259</v>
      </c>
      <c r="B87" t="s">
        <v>3488</v>
      </c>
      <c r="C87" s="14" t="s">
        <v>3489</v>
      </c>
      <c r="D87" t="s">
        <v>3490</v>
      </c>
      <c r="E87" s="14" t="s">
        <v>3552</v>
      </c>
      <c r="F87" t="s">
        <v>3553</v>
      </c>
      <c r="G87" s="72">
        <v>9</v>
      </c>
      <c r="J87" s="12">
        <v>7000000</v>
      </c>
      <c r="M87" s="26">
        <v>40000000</v>
      </c>
      <c r="N87" s="27">
        <v>14200000</v>
      </c>
    </row>
    <row r="88" spans="1:15" x14ac:dyDescent="0.3">
      <c r="A88">
        <v>259</v>
      </c>
      <c r="B88" t="s">
        <v>3488</v>
      </c>
      <c r="C88" s="14" t="s">
        <v>3489</v>
      </c>
      <c r="D88" t="s">
        <v>3490</v>
      </c>
      <c r="E88" s="14" t="s">
        <v>3554</v>
      </c>
      <c r="F88" t="s">
        <v>3555</v>
      </c>
      <c r="G88" s="72">
        <v>10</v>
      </c>
      <c r="J88" s="12">
        <v>5000000</v>
      </c>
    </row>
    <row r="89" spans="1:15" x14ac:dyDescent="0.3">
      <c r="A89">
        <v>259</v>
      </c>
      <c r="B89" t="s">
        <v>3488</v>
      </c>
      <c r="C89" s="14" t="s">
        <v>3489</v>
      </c>
      <c r="D89" t="s">
        <v>3490</v>
      </c>
      <c r="E89" s="14" t="s">
        <v>3556</v>
      </c>
      <c r="F89" t="s">
        <v>3557</v>
      </c>
      <c r="G89" s="72">
        <v>10</v>
      </c>
      <c r="J89" s="12">
        <v>7000000</v>
      </c>
    </row>
    <row r="90" spans="1:15" x14ac:dyDescent="0.3">
      <c r="A90">
        <v>259</v>
      </c>
      <c r="B90" t="s">
        <v>3488</v>
      </c>
      <c r="C90" s="14" t="s">
        <v>3489</v>
      </c>
      <c r="D90" t="s">
        <v>3490</v>
      </c>
      <c r="E90" s="14" t="s">
        <v>3558</v>
      </c>
      <c r="F90" t="s">
        <v>3559</v>
      </c>
      <c r="G90" s="72">
        <v>3</v>
      </c>
      <c r="J90" s="12">
        <v>5000000</v>
      </c>
    </row>
    <row r="91" spans="1:15" s="13" customFormat="1" x14ac:dyDescent="0.3">
      <c r="A91" s="13">
        <v>260</v>
      </c>
      <c r="B91" s="13" t="s">
        <v>3560</v>
      </c>
      <c r="C91" s="13" t="s">
        <v>3561</v>
      </c>
      <c r="D91" s="13" t="s">
        <v>3562</v>
      </c>
      <c r="E91" s="13" t="s">
        <v>20</v>
      </c>
      <c r="F91" s="13" t="s">
        <v>21</v>
      </c>
      <c r="G91" s="71" t="s">
        <v>20</v>
      </c>
      <c r="H91" s="15">
        <v>50000000</v>
      </c>
      <c r="I91" s="41">
        <v>8000000</v>
      </c>
      <c r="J91" s="15"/>
      <c r="K91" s="15"/>
      <c r="M91" s="30"/>
      <c r="N91" s="31"/>
    </row>
    <row r="92" spans="1:15" x14ac:dyDescent="0.3">
      <c r="A92">
        <v>260</v>
      </c>
      <c r="B92" t="s">
        <v>3560</v>
      </c>
      <c r="C92" s="14" t="s">
        <v>3561</v>
      </c>
      <c r="D92" t="s">
        <v>3562</v>
      </c>
      <c r="E92" s="14" t="s">
        <v>3563</v>
      </c>
      <c r="F92" t="s">
        <v>3564</v>
      </c>
      <c r="G92" s="72" t="s">
        <v>195</v>
      </c>
      <c r="J92" s="12">
        <v>25000000</v>
      </c>
    </row>
    <row r="93" spans="1:15" x14ac:dyDescent="0.3">
      <c r="A93">
        <v>260</v>
      </c>
      <c r="B93" t="s">
        <v>3560</v>
      </c>
      <c r="C93" s="14" t="s">
        <v>3561</v>
      </c>
      <c r="D93" t="s">
        <v>3562</v>
      </c>
      <c r="E93" s="14" t="s">
        <v>3565</v>
      </c>
      <c r="F93" t="s">
        <v>3566</v>
      </c>
      <c r="G93" s="72" t="s">
        <v>195</v>
      </c>
      <c r="J93" s="12">
        <v>10000000</v>
      </c>
    </row>
    <row r="94" spans="1:15" x14ac:dyDescent="0.3">
      <c r="A94">
        <v>260</v>
      </c>
      <c r="B94" t="s">
        <v>3560</v>
      </c>
      <c r="C94" s="14" t="s">
        <v>3561</v>
      </c>
      <c r="D94" t="s">
        <v>3562</v>
      </c>
      <c r="E94" s="14" t="s">
        <v>3567</v>
      </c>
      <c r="F94" t="s">
        <v>3568</v>
      </c>
      <c r="G94" s="72" t="s">
        <v>195</v>
      </c>
      <c r="J94" s="12">
        <v>15000000</v>
      </c>
      <c r="M94" s="26">
        <v>50000000</v>
      </c>
      <c r="N94" s="27">
        <v>2200000</v>
      </c>
    </row>
    <row r="95" spans="1:15" s="13" customFormat="1" x14ac:dyDescent="0.3">
      <c r="A95" s="13">
        <v>261</v>
      </c>
      <c r="B95" s="13" t="s">
        <v>3569</v>
      </c>
      <c r="C95" s="13" t="s">
        <v>3570</v>
      </c>
      <c r="D95" s="13" t="s">
        <v>3571</v>
      </c>
      <c r="E95" s="13" t="s">
        <v>20</v>
      </c>
      <c r="F95" s="13" t="s">
        <v>21</v>
      </c>
      <c r="G95" s="71" t="s">
        <v>20</v>
      </c>
      <c r="H95" s="15">
        <v>150000000</v>
      </c>
      <c r="I95" s="41">
        <v>0</v>
      </c>
      <c r="J95" s="15"/>
      <c r="K95" s="15"/>
      <c r="M95" s="30"/>
      <c r="N95" s="31"/>
    </row>
    <row r="96" spans="1:15" x14ac:dyDescent="0.3">
      <c r="A96">
        <v>261</v>
      </c>
      <c r="B96" t="s">
        <v>3569</v>
      </c>
      <c r="C96" s="14" t="s">
        <v>3570</v>
      </c>
      <c r="D96" t="s">
        <v>3571</v>
      </c>
      <c r="E96" s="14" t="s">
        <v>3572</v>
      </c>
      <c r="F96" t="s">
        <v>3573</v>
      </c>
      <c r="G96" s="72" t="s">
        <v>198</v>
      </c>
      <c r="J96" s="12">
        <v>150000000</v>
      </c>
      <c r="M96" s="26">
        <v>10000000</v>
      </c>
      <c r="O96" s="40"/>
    </row>
    <row r="97" spans="1:15" s="13" customFormat="1" x14ac:dyDescent="0.3">
      <c r="A97" s="13">
        <v>265</v>
      </c>
      <c r="B97" s="13" t="s">
        <v>3574</v>
      </c>
      <c r="C97" s="13" t="s">
        <v>3392</v>
      </c>
      <c r="D97" s="13" t="s">
        <v>3575</v>
      </c>
      <c r="E97" s="13" t="s">
        <v>20</v>
      </c>
      <c r="F97" s="13" t="s">
        <v>21</v>
      </c>
      <c r="G97" s="71" t="s">
        <v>20</v>
      </c>
      <c r="H97" s="15">
        <v>300000000</v>
      </c>
      <c r="I97" s="15">
        <v>49200000</v>
      </c>
      <c r="J97" s="15"/>
      <c r="K97" s="15"/>
      <c r="M97" s="30"/>
      <c r="N97" s="31"/>
    </row>
    <row r="98" spans="1:15" x14ac:dyDescent="0.3">
      <c r="A98">
        <v>265</v>
      </c>
      <c r="B98" t="s">
        <v>3574</v>
      </c>
      <c r="C98" s="14" t="s">
        <v>3392</v>
      </c>
      <c r="D98" t="s">
        <v>3575</v>
      </c>
      <c r="E98" s="14" t="s">
        <v>3576</v>
      </c>
      <c r="F98" t="s">
        <v>3577</v>
      </c>
      <c r="G98" s="72">
        <v>12</v>
      </c>
      <c r="J98" s="12">
        <v>100000000</v>
      </c>
    </row>
    <row r="99" spans="1:15" x14ac:dyDescent="0.3">
      <c r="A99">
        <v>265</v>
      </c>
      <c r="B99" t="s">
        <v>3574</v>
      </c>
      <c r="C99" s="14" t="s">
        <v>3392</v>
      </c>
      <c r="D99" t="s">
        <v>3575</v>
      </c>
      <c r="E99" s="14" t="s">
        <v>3578</v>
      </c>
      <c r="F99" t="s">
        <v>3579</v>
      </c>
      <c r="G99" s="72">
        <v>10</v>
      </c>
      <c r="J99" s="12">
        <v>50000000</v>
      </c>
      <c r="L99" s="91">
        <v>0.7</v>
      </c>
      <c r="M99" s="26">
        <v>49200000</v>
      </c>
      <c r="N99" s="27">
        <v>24600000</v>
      </c>
      <c r="O99" s="40" t="s">
        <v>3580</v>
      </c>
    </row>
    <row r="100" spans="1:15" x14ac:dyDescent="0.3">
      <c r="A100">
        <v>265</v>
      </c>
      <c r="B100" t="s">
        <v>3574</v>
      </c>
      <c r="C100" s="14" t="s">
        <v>3392</v>
      </c>
      <c r="D100" t="s">
        <v>3575</v>
      </c>
      <c r="E100" s="14" t="s">
        <v>3581</v>
      </c>
      <c r="F100" t="s">
        <v>3582</v>
      </c>
      <c r="G100" s="72">
        <v>20</v>
      </c>
      <c r="J100" s="12">
        <v>120000000</v>
      </c>
    </row>
    <row r="101" spans="1:15" s="13" customFormat="1" x14ac:dyDescent="0.3">
      <c r="A101" s="13">
        <v>266</v>
      </c>
      <c r="B101" s="13" t="s">
        <v>3583</v>
      </c>
      <c r="C101" s="13" t="s">
        <v>3584</v>
      </c>
      <c r="D101" s="13" t="s">
        <v>3585</v>
      </c>
      <c r="E101" s="13" t="s">
        <v>20</v>
      </c>
      <c r="F101" s="13" t="s">
        <v>21</v>
      </c>
      <c r="G101" s="71" t="s">
        <v>20</v>
      </c>
      <c r="H101" s="15">
        <v>300000000</v>
      </c>
      <c r="I101" s="41">
        <v>26600000</v>
      </c>
      <c r="J101" s="15"/>
      <c r="K101" s="15"/>
      <c r="M101" s="30"/>
      <c r="N101" s="31"/>
    </row>
    <row r="102" spans="1:15" x14ac:dyDescent="0.3">
      <c r="A102">
        <v>266</v>
      </c>
      <c r="B102" t="s">
        <v>3583</v>
      </c>
      <c r="C102" s="14" t="s">
        <v>3584</v>
      </c>
      <c r="D102" t="s">
        <v>3585</v>
      </c>
      <c r="E102" s="14" t="s">
        <v>3586</v>
      </c>
      <c r="F102" t="s">
        <v>3587</v>
      </c>
      <c r="G102" s="72">
        <v>1</v>
      </c>
      <c r="J102" s="12">
        <v>45000000</v>
      </c>
      <c r="L102" s="58">
        <v>0.5</v>
      </c>
      <c r="M102" s="26">
        <v>45000000</v>
      </c>
      <c r="N102" s="27">
        <v>15200000</v>
      </c>
      <c r="O102" t="s">
        <v>3588</v>
      </c>
    </row>
    <row r="103" spans="1:15" x14ac:dyDescent="0.3">
      <c r="A103">
        <v>266</v>
      </c>
      <c r="B103" t="s">
        <v>3583</v>
      </c>
      <c r="C103" s="14" t="s">
        <v>3584</v>
      </c>
      <c r="D103" t="s">
        <v>3585</v>
      </c>
      <c r="E103" s="14" t="s">
        <v>3589</v>
      </c>
      <c r="F103" t="s">
        <v>3590</v>
      </c>
      <c r="G103" s="72">
        <v>1</v>
      </c>
      <c r="J103" s="12">
        <v>15000000</v>
      </c>
    </row>
    <row r="104" spans="1:15" x14ac:dyDescent="0.3">
      <c r="A104">
        <v>266</v>
      </c>
      <c r="B104" t="s">
        <v>3583</v>
      </c>
      <c r="C104" s="14" t="s">
        <v>3584</v>
      </c>
      <c r="D104" t="s">
        <v>3585</v>
      </c>
      <c r="E104" s="14" t="s">
        <v>3591</v>
      </c>
      <c r="F104" t="s">
        <v>3592</v>
      </c>
      <c r="G104" s="72">
        <v>1</v>
      </c>
      <c r="J104" s="12">
        <v>240000000</v>
      </c>
    </row>
    <row r="105" spans="1:15" s="13" customFormat="1" x14ac:dyDescent="0.3">
      <c r="A105" s="13">
        <v>267</v>
      </c>
      <c r="B105" s="13" t="s">
        <v>3593</v>
      </c>
      <c r="C105" s="13" t="s">
        <v>3594</v>
      </c>
      <c r="D105" s="13" t="s">
        <v>3595</v>
      </c>
      <c r="E105" s="13" t="s">
        <v>20</v>
      </c>
      <c r="F105" s="13" t="s">
        <v>21</v>
      </c>
      <c r="G105" s="71" t="s">
        <v>20</v>
      </c>
      <c r="H105" s="15">
        <v>60000000</v>
      </c>
      <c r="I105" s="15">
        <v>58200000</v>
      </c>
      <c r="J105" s="15"/>
      <c r="K105" s="15"/>
      <c r="M105" s="30"/>
      <c r="N105" s="31"/>
    </row>
    <row r="106" spans="1:15" x14ac:dyDescent="0.3">
      <c r="A106">
        <v>267</v>
      </c>
      <c r="B106" t="s">
        <v>3593</v>
      </c>
      <c r="C106" s="14" t="s">
        <v>3594</v>
      </c>
      <c r="D106" t="s">
        <v>3595</v>
      </c>
      <c r="E106" s="14" t="s">
        <v>3596</v>
      </c>
      <c r="F106" t="s">
        <v>3597</v>
      </c>
      <c r="G106" s="72">
        <v>11</v>
      </c>
      <c r="J106" s="12">
        <v>60000000</v>
      </c>
      <c r="L106" s="74" t="s">
        <v>3598</v>
      </c>
      <c r="M106" s="26">
        <v>58200000</v>
      </c>
      <c r="N106" s="27">
        <v>31600000</v>
      </c>
      <c r="O106" s="40" t="s">
        <v>3599</v>
      </c>
    </row>
    <row r="107" spans="1:15" s="13" customFormat="1" x14ac:dyDescent="0.3">
      <c r="A107" s="13">
        <v>268</v>
      </c>
      <c r="B107" s="13" t="s">
        <v>3600</v>
      </c>
      <c r="C107" s="13" t="s">
        <v>3392</v>
      </c>
      <c r="D107" s="13" t="s">
        <v>3601</v>
      </c>
      <c r="E107" s="13" t="s">
        <v>20</v>
      </c>
      <c r="F107" s="13" t="s">
        <v>21</v>
      </c>
      <c r="G107" s="71" t="s">
        <v>20</v>
      </c>
      <c r="H107" s="15">
        <v>60000000</v>
      </c>
      <c r="I107" s="15">
        <v>10000000</v>
      </c>
      <c r="J107" s="15"/>
      <c r="K107" s="15"/>
      <c r="M107" s="30"/>
      <c r="N107" s="31"/>
    </row>
    <row r="108" spans="1:15" x14ac:dyDescent="0.3">
      <c r="A108">
        <v>268</v>
      </c>
      <c r="B108" t="s">
        <v>3600</v>
      </c>
      <c r="C108" s="14" t="s">
        <v>3392</v>
      </c>
      <c r="D108" t="s">
        <v>3601</v>
      </c>
      <c r="E108" s="14" t="s">
        <v>3602</v>
      </c>
      <c r="F108" t="s">
        <v>3603</v>
      </c>
      <c r="G108" s="72">
        <v>1</v>
      </c>
      <c r="J108" s="12">
        <v>38000000</v>
      </c>
    </row>
    <row r="109" spans="1:15" x14ac:dyDescent="0.3">
      <c r="A109">
        <v>268</v>
      </c>
      <c r="B109" t="s">
        <v>3600</v>
      </c>
      <c r="C109" s="14" t="s">
        <v>3392</v>
      </c>
      <c r="D109" t="s">
        <v>3601</v>
      </c>
      <c r="E109" s="14" t="s">
        <v>3604</v>
      </c>
      <c r="F109" t="s">
        <v>3605</v>
      </c>
      <c r="G109" s="72">
        <v>1</v>
      </c>
      <c r="J109" s="12">
        <v>22000000</v>
      </c>
      <c r="L109" s="74">
        <v>3</v>
      </c>
      <c r="M109" s="26">
        <v>10000000</v>
      </c>
      <c r="N109" s="27">
        <v>8000000</v>
      </c>
      <c r="O109" s="40" t="s">
        <v>3606</v>
      </c>
    </row>
    <row r="110" spans="1:15" s="13" customFormat="1" x14ac:dyDescent="0.3">
      <c r="A110" s="13">
        <v>269</v>
      </c>
      <c r="B110" s="13" t="s">
        <v>3600</v>
      </c>
      <c r="C110" s="13" t="s">
        <v>3392</v>
      </c>
      <c r="D110" s="13" t="s">
        <v>3601</v>
      </c>
      <c r="E110" s="13" t="s">
        <v>20</v>
      </c>
      <c r="F110" s="13" t="s">
        <v>21</v>
      </c>
      <c r="G110" s="71" t="s">
        <v>20</v>
      </c>
      <c r="H110" s="15">
        <v>50000000</v>
      </c>
      <c r="I110" s="41">
        <v>43200000</v>
      </c>
      <c r="J110" s="15"/>
      <c r="K110" s="15"/>
      <c r="M110" s="30"/>
      <c r="N110" s="31"/>
    </row>
    <row r="111" spans="1:15" x14ac:dyDescent="0.3">
      <c r="A111">
        <v>269</v>
      </c>
      <c r="B111" t="s">
        <v>3600</v>
      </c>
      <c r="C111" s="14" t="s">
        <v>3392</v>
      </c>
      <c r="D111" t="s">
        <v>3601</v>
      </c>
      <c r="E111" s="14" t="s">
        <v>3607</v>
      </c>
      <c r="F111" t="s">
        <v>3608</v>
      </c>
      <c r="G111" s="72">
        <v>12</v>
      </c>
      <c r="J111" s="39">
        <v>50000000</v>
      </c>
      <c r="L111" s="74">
        <v>104</v>
      </c>
      <c r="M111" s="26">
        <v>320648672</v>
      </c>
      <c r="N111" s="27">
        <v>28800000</v>
      </c>
      <c r="O111" s="40" t="s">
        <v>3609</v>
      </c>
    </row>
    <row r="112" spans="1:15" s="13" customFormat="1" x14ac:dyDescent="0.3">
      <c r="A112" s="13">
        <v>334</v>
      </c>
      <c r="B112" s="13" t="s">
        <v>3610</v>
      </c>
      <c r="C112" s="13" t="s">
        <v>3489</v>
      </c>
      <c r="D112" s="13" t="s">
        <v>3611</v>
      </c>
      <c r="E112" s="13" t="s">
        <v>20</v>
      </c>
      <c r="F112" s="13" t="s">
        <v>21</v>
      </c>
      <c r="G112" s="71" t="s">
        <v>20</v>
      </c>
      <c r="H112" s="15">
        <v>300000000</v>
      </c>
      <c r="I112" s="15"/>
      <c r="J112" s="15"/>
      <c r="K112" s="15"/>
      <c r="M112" s="30"/>
      <c r="N112" s="31"/>
    </row>
    <row r="113" spans="1:15" x14ac:dyDescent="0.3">
      <c r="A113">
        <v>334</v>
      </c>
      <c r="B113" t="s">
        <v>3610</v>
      </c>
      <c r="C113" s="14" t="s">
        <v>3489</v>
      </c>
      <c r="D113" t="s">
        <v>3611</v>
      </c>
      <c r="E113" s="14" t="s">
        <v>3612</v>
      </c>
      <c r="F113" t="s">
        <v>3613</v>
      </c>
      <c r="G113" s="72" t="s">
        <v>3529</v>
      </c>
      <c r="J113" s="12">
        <v>100000000</v>
      </c>
    </row>
    <row r="114" spans="1:15" x14ac:dyDescent="0.3">
      <c r="A114">
        <v>334</v>
      </c>
      <c r="B114" t="s">
        <v>3610</v>
      </c>
      <c r="C114" s="14" t="s">
        <v>3489</v>
      </c>
      <c r="D114" t="s">
        <v>3611</v>
      </c>
      <c r="E114" s="14" t="s">
        <v>3614</v>
      </c>
      <c r="F114" t="s">
        <v>3615</v>
      </c>
      <c r="G114" s="72" t="s">
        <v>3529</v>
      </c>
      <c r="J114" s="12">
        <v>100000000</v>
      </c>
    </row>
    <row r="115" spans="1:15" x14ac:dyDescent="0.3">
      <c r="A115">
        <v>334</v>
      </c>
      <c r="B115" t="s">
        <v>3610</v>
      </c>
      <c r="C115" s="14" t="s">
        <v>3489</v>
      </c>
      <c r="D115" t="s">
        <v>3611</v>
      </c>
      <c r="E115" s="14" t="s">
        <v>3616</v>
      </c>
      <c r="F115" t="s">
        <v>3617</v>
      </c>
      <c r="G115" s="72" t="s">
        <v>3529</v>
      </c>
      <c r="J115" s="12">
        <v>100000000</v>
      </c>
    </row>
    <row r="116" spans="1:15" s="13" customFormat="1" x14ac:dyDescent="0.3">
      <c r="A116" s="13">
        <v>335</v>
      </c>
      <c r="B116" s="13" t="s">
        <v>3618</v>
      </c>
      <c r="C116" s="13" t="s">
        <v>3619</v>
      </c>
      <c r="D116" s="13" t="s">
        <v>3620</v>
      </c>
      <c r="E116" s="13" t="s">
        <v>20</v>
      </c>
      <c r="F116" s="13" t="s">
        <v>21</v>
      </c>
      <c r="G116" s="71" t="s">
        <v>20</v>
      </c>
      <c r="H116" s="15">
        <v>250000000</v>
      </c>
      <c r="I116" s="15">
        <v>0</v>
      </c>
      <c r="J116" s="15"/>
      <c r="K116" s="15"/>
      <c r="M116" s="30"/>
      <c r="N116" s="31"/>
    </row>
    <row r="117" spans="1:15" x14ac:dyDescent="0.3">
      <c r="A117">
        <v>335</v>
      </c>
      <c r="B117" t="s">
        <v>3618</v>
      </c>
      <c r="C117" s="14" t="s">
        <v>3619</v>
      </c>
      <c r="D117" t="s">
        <v>3620</v>
      </c>
      <c r="E117" s="14" t="s">
        <v>3621</v>
      </c>
      <c r="F117" t="s">
        <v>3622</v>
      </c>
      <c r="G117" s="72" t="s">
        <v>247</v>
      </c>
      <c r="J117" s="12">
        <v>50000000</v>
      </c>
    </row>
    <row r="118" spans="1:15" x14ac:dyDescent="0.3">
      <c r="A118">
        <v>335</v>
      </c>
      <c r="B118" t="s">
        <v>3618</v>
      </c>
      <c r="C118" s="14" t="s">
        <v>3619</v>
      </c>
      <c r="D118" t="s">
        <v>3620</v>
      </c>
      <c r="E118" s="14" t="s">
        <v>3623</v>
      </c>
      <c r="F118" t="s">
        <v>3624</v>
      </c>
      <c r="G118" s="72" t="s">
        <v>247</v>
      </c>
      <c r="J118" s="12">
        <v>100000000</v>
      </c>
    </row>
    <row r="119" spans="1:15" x14ac:dyDescent="0.3">
      <c r="A119">
        <v>335</v>
      </c>
      <c r="B119" t="s">
        <v>3618</v>
      </c>
      <c r="C119" s="14" t="s">
        <v>3619</v>
      </c>
      <c r="D119" t="s">
        <v>3620</v>
      </c>
      <c r="E119" s="14" t="s">
        <v>3625</v>
      </c>
      <c r="F119" t="s">
        <v>3626</v>
      </c>
      <c r="G119" s="72" t="s">
        <v>247</v>
      </c>
      <c r="J119" s="12">
        <v>100000000</v>
      </c>
    </row>
    <row r="120" spans="1:15" s="13" customFormat="1" x14ac:dyDescent="0.3">
      <c r="A120" s="13">
        <v>336</v>
      </c>
      <c r="B120" s="13" t="s">
        <v>3522</v>
      </c>
      <c r="C120" s="13" t="s">
        <v>726</v>
      </c>
      <c r="D120" s="13" t="s">
        <v>3523</v>
      </c>
      <c r="E120" s="13" t="s">
        <v>20</v>
      </c>
      <c r="F120" s="13" t="s">
        <v>21</v>
      </c>
      <c r="G120" s="71" t="s">
        <v>20</v>
      </c>
      <c r="H120" s="15">
        <v>372000000</v>
      </c>
      <c r="I120" s="41">
        <v>20000000</v>
      </c>
      <c r="J120" s="15"/>
      <c r="K120" s="15"/>
      <c r="M120" s="30"/>
      <c r="N120" s="31"/>
    </row>
    <row r="121" spans="1:15" x14ac:dyDescent="0.3">
      <c r="A121">
        <v>336</v>
      </c>
      <c r="B121" t="s">
        <v>3522</v>
      </c>
      <c r="C121" s="14" t="s">
        <v>726</v>
      </c>
      <c r="D121" t="s">
        <v>3523</v>
      </c>
      <c r="E121" s="14" t="s">
        <v>3627</v>
      </c>
      <c r="F121" t="s">
        <v>3628</v>
      </c>
      <c r="G121" s="72" t="s">
        <v>195</v>
      </c>
      <c r="J121" s="12">
        <v>20000000</v>
      </c>
      <c r="M121" s="26">
        <v>20000000</v>
      </c>
      <c r="N121" s="27">
        <v>19225810</v>
      </c>
    </row>
    <row r="122" spans="1:15" x14ac:dyDescent="0.3">
      <c r="A122">
        <v>336</v>
      </c>
      <c r="B122" t="s">
        <v>3522</v>
      </c>
      <c r="C122" s="14" t="s">
        <v>726</v>
      </c>
      <c r="D122" t="s">
        <v>3523</v>
      </c>
      <c r="E122" s="14" t="s">
        <v>3629</v>
      </c>
      <c r="F122" t="s">
        <v>3630</v>
      </c>
      <c r="G122" s="72" t="s">
        <v>400</v>
      </c>
      <c r="J122" s="12">
        <v>90000000</v>
      </c>
      <c r="M122" s="26">
        <v>90000000</v>
      </c>
      <c r="N122" s="27">
        <v>90000000</v>
      </c>
    </row>
    <row r="123" spans="1:15" x14ac:dyDescent="0.3">
      <c r="A123">
        <v>336</v>
      </c>
      <c r="B123" t="s">
        <v>3522</v>
      </c>
      <c r="C123" s="14" t="s">
        <v>726</v>
      </c>
      <c r="D123" t="s">
        <v>3523</v>
      </c>
      <c r="E123" s="14" t="s">
        <v>3631</v>
      </c>
      <c r="F123" t="s">
        <v>3632</v>
      </c>
      <c r="G123" s="72" t="s">
        <v>400</v>
      </c>
      <c r="J123" s="12">
        <v>160000000</v>
      </c>
      <c r="M123" s="27">
        <v>200225810</v>
      </c>
      <c r="N123" s="27">
        <v>191800000</v>
      </c>
      <c r="O123" s="40"/>
    </row>
    <row r="124" spans="1:15" x14ac:dyDescent="0.3">
      <c r="A124">
        <v>336</v>
      </c>
      <c r="B124" t="s">
        <v>3522</v>
      </c>
      <c r="C124" s="14" t="s">
        <v>726</v>
      </c>
      <c r="D124" t="s">
        <v>3523</v>
      </c>
      <c r="E124" s="14" t="s">
        <v>3633</v>
      </c>
      <c r="F124" t="s">
        <v>3634</v>
      </c>
      <c r="G124" s="72" t="s">
        <v>400</v>
      </c>
      <c r="J124" s="12">
        <v>52000000</v>
      </c>
      <c r="M124" s="26">
        <v>52000000</v>
      </c>
      <c r="N124" s="27">
        <v>52000000</v>
      </c>
    </row>
    <row r="125" spans="1:15" x14ac:dyDescent="0.3">
      <c r="A125">
        <v>336</v>
      </c>
      <c r="B125" t="s">
        <v>3522</v>
      </c>
      <c r="C125" s="14" t="s">
        <v>726</v>
      </c>
      <c r="D125" t="s">
        <v>3523</v>
      </c>
      <c r="E125" s="14" t="s">
        <v>3635</v>
      </c>
      <c r="F125" t="s">
        <v>3636</v>
      </c>
      <c r="G125" s="72" t="s">
        <v>400</v>
      </c>
      <c r="J125" s="12">
        <v>50000000</v>
      </c>
    </row>
    <row r="126" spans="1:15" s="13" customFormat="1" x14ac:dyDescent="0.3">
      <c r="A126" s="13">
        <v>337</v>
      </c>
      <c r="B126" s="13" t="s">
        <v>3522</v>
      </c>
      <c r="C126" s="13" t="s">
        <v>726</v>
      </c>
      <c r="D126" s="13" t="s">
        <v>3523</v>
      </c>
      <c r="E126" s="13" t="s">
        <v>20</v>
      </c>
      <c r="F126" s="13" t="s">
        <v>21</v>
      </c>
      <c r="G126" s="71" t="s">
        <v>20</v>
      </c>
      <c r="H126" s="15">
        <v>800000000</v>
      </c>
      <c r="I126" s="41">
        <v>208500000</v>
      </c>
      <c r="J126" s="15"/>
      <c r="K126" s="15"/>
      <c r="M126" s="30"/>
      <c r="N126" s="31"/>
    </row>
    <row r="127" spans="1:15" x14ac:dyDescent="0.3">
      <c r="A127">
        <v>337</v>
      </c>
      <c r="B127" t="s">
        <v>3522</v>
      </c>
      <c r="C127" s="14" t="s">
        <v>726</v>
      </c>
      <c r="D127" t="s">
        <v>3523</v>
      </c>
      <c r="E127" s="14" t="s">
        <v>3637</v>
      </c>
      <c r="F127" t="s">
        <v>3638</v>
      </c>
      <c r="G127" s="72">
        <v>11</v>
      </c>
      <c r="J127" s="12">
        <v>400000000</v>
      </c>
      <c r="M127" s="26">
        <v>252553331</v>
      </c>
      <c r="N127" s="27">
        <v>50100000</v>
      </c>
      <c r="O127" s="40"/>
    </row>
    <row r="128" spans="1:15" x14ac:dyDescent="0.3">
      <c r="A128">
        <v>337</v>
      </c>
      <c r="B128" t="s">
        <v>3522</v>
      </c>
      <c r="C128" s="14" t="s">
        <v>726</v>
      </c>
      <c r="D128" t="s">
        <v>3523</v>
      </c>
      <c r="E128" s="14" t="s">
        <v>3639</v>
      </c>
      <c r="F128" t="s">
        <v>3640</v>
      </c>
      <c r="G128" s="72">
        <v>11</v>
      </c>
      <c r="J128" s="12">
        <v>400000000</v>
      </c>
      <c r="M128" s="26">
        <v>174515414</v>
      </c>
      <c r="N128" s="27">
        <v>64470542</v>
      </c>
      <c r="O128" s="40"/>
    </row>
    <row r="129" spans="1:15" s="13" customFormat="1" x14ac:dyDescent="0.3">
      <c r="A129" s="13">
        <v>338</v>
      </c>
      <c r="B129" s="13" t="s">
        <v>3560</v>
      </c>
      <c r="C129" s="13" t="s">
        <v>3561</v>
      </c>
      <c r="D129" s="13" t="s">
        <v>3562</v>
      </c>
      <c r="E129" s="13" t="s">
        <v>20</v>
      </c>
      <c r="F129" s="13" t="s">
        <v>21</v>
      </c>
      <c r="G129" s="71" t="s">
        <v>20</v>
      </c>
      <c r="H129" s="15">
        <v>66000000</v>
      </c>
      <c r="I129" s="15">
        <v>26000000</v>
      </c>
      <c r="J129" s="15"/>
      <c r="K129" s="15"/>
      <c r="M129" s="30"/>
      <c r="N129" s="31"/>
    </row>
    <row r="130" spans="1:15" x14ac:dyDescent="0.3">
      <c r="A130">
        <v>338</v>
      </c>
      <c r="B130" t="s">
        <v>3560</v>
      </c>
      <c r="C130" s="14" t="s">
        <v>3561</v>
      </c>
      <c r="D130" t="s">
        <v>3562</v>
      </c>
      <c r="E130" s="14" t="s">
        <v>3641</v>
      </c>
      <c r="F130" t="s">
        <v>3642</v>
      </c>
      <c r="G130" s="72">
        <v>3</v>
      </c>
      <c r="J130" s="12">
        <v>50000000</v>
      </c>
      <c r="M130" s="26">
        <v>26000000</v>
      </c>
      <c r="N130" s="27">
        <v>15200000</v>
      </c>
      <c r="O130" s="40"/>
    </row>
    <row r="131" spans="1:15" x14ac:dyDescent="0.3">
      <c r="A131">
        <v>338</v>
      </c>
      <c r="B131" t="s">
        <v>3560</v>
      </c>
      <c r="C131" s="14" t="s">
        <v>3561</v>
      </c>
      <c r="D131" t="s">
        <v>3562</v>
      </c>
      <c r="E131" s="14" t="s">
        <v>3643</v>
      </c>
      <c r="F131" t="s">
        <v>3644</v>
      </c>
      <c r="G131" s="72">
        <v>3</v>
      </c>
      <c r="J131" s="12">
        <v>16000000</v>
      </c>
    </row>
    <row r="132" spans="1:15" s="13" customFormat="1" x14ac:dyDescent="0.3">
      <c r="A132" s="13">
        <v>339</v>
      </c>
      <c r="B132" s="13" t="s">
        <v>3488</v>
      </c>
      <c r="C132" s="13" t="s">
        <v>3489</v>
      </c>
      <c r="D132" s="13" t="s">
        <v>3490</v>
      </c>
      <c r="E132" s="13" t="s">
        <v>20</v>
      </c>
      <c r="F132" s="13" t="s">
        <v>21</v>
      </c>
      <c r="G132" s="71" t="s">
        <v>20</v>
      </c>
      <c r="H132" s="15">
        <v>36000000</v>
      </c>
      <c r="I132" s="15">
        <v>6000000</v>
      </c>
      <c r="J132" s="15"/>
      <c r="K132" s="15"/>
      <c r="M132" s="30"/>
      <c r="N132" s="31"/>
    </row>
    <row r="133" spans="1:15" x14ac:dyDescent="0.3">
      <c r="A133">
        <v>339</v>
      </c>
      <c r="B133" t="s">
        <v>3488</v>
      </c>
      <c r="C133" s="14" t="s">
        <v>3489</v>
      </c>
      <c r="D133" t="s">
        <v>3490</v>
      </c>
      <c r="E133" s="14" t="s">
        <v>3645</v>
      </c>
      <c r="F133" t="s">
        <v>3646</v>
      </c>
      <c r="G133" s="72" t="s">
        <v>3529</v>
      </c>
      <c r="J133" s="12">
        <v>36000000</v>
      </c>
      <c r="M133" s="26">
        <v>6000000</v>
      </c>
      <c r="N133" s="27">
        <v>4400000</v>
      </c>
      <c r="O133" s="40"/>
    </row>
    <row r="134" spans="1:15" s="13" customFormat="1" x14ac:dyDescent="0.3">
      <c r="A134" s="13">
        <v>340</v>
      </c>
      <c r="B134" s="13" t="s">
        <v>3569</v>
      </c>
      <c r="C134" s="13" t="s">
        <v>3570</v>
      </c>
      <c r="D134" s="13" t="s">
        <v>3571</v>
      </c>
      <c r="E134" s="13" t="s">
        <v>20</v>
      </c>
      <c r="F134" s="13" t="s">
        <v>21</v>
      </c>
      <c r="G134" s="71" t="s">
        <v>20</v>
      </c>
      <c r="H134" s="15">
        <v>120000000</v>
      </c>
      <c r="I134" s="41">
        <v>0</v>
      </c>
      <c r="J134" s="15"/>
      <c r="K134" s="15"/>
      <c r="M134" s="30"/>
      <c r="N134" s="31"/>
    </row>
    <row r="135" spans="1:15" x14ac:dyDescent="0.3">
      <c r="A135">
        <v>340</v>
      </c>
      <c r="B135" t="s">
        <v>3569</v>
      </c>
      <c r="C135" s="14" t="s">
        <v>3570</v>
      </c>
      <c r="D135" t="s">
        <v>3571</v>
      </c>
      <c r="E135" s="14" t="s">
        <v>3647</v>
      </c>
      <c r="F135" t="s">
        <v>3648</v>
      </c>
      <c r="G135" s="72">
        <v>6</v>
      </c>
      <c r="J135" s="12">
        <v>210000000</v>
      </c>
      <c r="M135" s="26">
        <v>210000000</v>
      </c>
    </row>
    <row r="136" spans="1:15" x14ac:dyDescent="0.3">
      <c r="A136">
        <v>340</v>
      </c>
      <c r="B136" t="s">
        <v>3569</v>
      </c>
      <c r="C136" s="14" t="s">
        <v>3570</v>
      </c>
      <c r="D136" t="s">
        <v>3571</v>
      </c>
      <c r="E136" s="14" t="s">
        <v>3647</v>
      </c>
      <c r="F136" t="s">
        <v>3648</v>
      </c>
      <c r="G136" s="72" t="s">
        <v>269</v>
      </c>
      <c r="J136" s="12">
        <v>120000000</v>
      </c>
      <c r="M136" s="26">
        <v>90000000</v>
      </c>
    </row>
    <row r="137" spans="1:15" s="13" customFormat="1" x14ac:dyDescent="0.3">
      <c r="A137" s="13">
        <v>341</v>
      </c>
      <c r="B137" s="13" t="s">
        <v>3649</v>
      </c>
      <c r="C137" s="13" t="s">
        <v>3489</v>
      </c>
      <c r="D137" s="13" t="s">
        <v>3650</v>
      </c>
      <c r="E137" s="13" t="s">
        <v>20</v>
      </c>
      <c r="F137" s="13" t="s">
        <v>21</v>
      </c>
      <c r="G137" s="71" t="s">
        <v>20</v>
      </c>
      <c r="H137" s="15">
        <v>100000000</v>
      </c>
      <c r="I137" s="41">
        <v>44400000</v>
      </c>
      <c r="J137" s="15"/>
      <c r="K137" s="15"/>
      <c r="M137" s="30"/>
      <c r="N137" s="31"/>
    </row>
    <row r="138" spans="1:15" x14ac:dyDescent="0.3">
      <c r="A138">
        <v>341</v>
      </c>
      <c r="B138" t="s">
        <v>3649</v>
      </c>
      <c r="C138" s="14" t="s">
        <v>3489</v>
      </c>
      <c r="D138" t="s">
        <v>3650</v>
      </c>
      <c r="E138" s="14" t="s">
        <v>3651</v>
      </c>
      <c r="F138" t="s">
        <v>3652</v>
      </c>
      <c r="G138" s="72" t="s">
        <v>198</v>
      </c>
      <c r="J138" s="44">
        <v>70000000</v>
      </c>
      <c r="M138" s="26">
        <v>273200000</v>
      </c>
      <c r="N138" s="26">
        <v>30400000</v>
      </c>
      <c r="O138" s="40"/>
    </row>
    <row r="139" spans="1:15" x14ac:dyDescent="0.3">
      <c r="A139">
        <v>341</v>
      </c>
      <c r="B139" t="s">
        <v>3649</v>
      </c>
      <c r="C139" s="14" t="s">
        <v>3489</v>
      </c>
      <c r="D139" t="s">
        <v>3650</v>
      </c>
      <c r="E139" s="14" t="s">
        <v>3653</v>
      </c>
      <c r="F139" t="s">
        <v>3654</v>
      </c>
      <c r="G139" s="72" t="s">
        <v>198</v>
      </c>
      <c r="J139" s="44">
        <v>30000000</v>
      </c>
    </row>
  </sheetData>
  <autoFilter ref="A2:O139" xr:uid="{82EE7526-EE2E-4DED-A511-8923BABF4B9E}"/>
  <mergeCells count="2">
    <mergeCell ref="A1:K1"/>
    <mergeCell ref="L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3D0FD-0AEA-4F58-8012-9F4E1BCA86F1}">
  <dimension ref="A1:P161"/>
  <sheetViews>
    <sheetView topLeftCell="F113" workbookViewId="0">
      <selection activeCell="F119" sqref="F119"/>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customWidth="1"/>
    <col min="9" max="9" width="20.33203125" style="12" bestFit="1" customWidth="1"/>
    <col min="10" max="10" width="16.5546875" style="12" bestFit="1" customWidth="1"/>
    <col min="11" max="11" width="17.6640625" style="12" customWidth="1"/>
    <col min="13" max="13" width="17.6640625" customWidth="1"/>
    <col min="14" max="14" width="18.109375" style="8" customWidth="1"/>
    <col min="15" max="15" width="29" customWidth="1"/>
    <col min="16" max="16" width="20.44140625" customWidth="1"/>
  </cols>
  <sheetData>
    <row r="1" spans="1:16" s="1" customFormat="1" ht="18.600000000000001" customHeight="1" x14ac:dyDescent="0.3">
      <c r="A1" s="145" t="s">
        <v>0</v>
      </c>
      <c r="B1" s="145"/>
      <c r="C1" s="145"/>
      <c r="D1" s="145"/>
      <c r="E1" s="145"/>
      <c r="F1" s="145"/>
      <c r="G1" s="145"/>
      <c r="H1" s="145"/>
      <c r="I1" s="145"/>
      <c r="J1" s="145"/>
      <c r="K1" s="145"/>
      <c r="L1" s="146" t="s">
        <v>1</v>
      </c>
      <c r="M1" s="146"/>
      <c r="N1" s="146"/>
      <c r="O1" s="146"/>
    </row>
    <row r="2" spans="1:16"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6" s="13" customFormat="1" x14ac:dyDescent="0.3">
      <c r="A3" s="13">
        <v>144</v>
      </c>
      <c r="B3" s="13" t="s">
        <v>60</v>
      </c>
      <c r="C3" s="13" t="s">
        <v>61</v>
      </c>
      <c r="D3" s="13" t="s">
        <v>62</v>
      </c>
      <c r="E3" s="13" t="s">
        <v>20</v>
      </c>
      <c r="F3" s="13" t="s">
        <v>21</v>
      </c>
      <c r="G3" s="13" t="s">
        <v>20</v>
      </c>
      <c r="H3" s="15">
        <v>842083375</v>
      </c>
      <c r="I3" s="15">
        <v>792083369</v>
      </c>
      <c r="J3" s="15"/>
      <c r="K3" s="15"/>
      <c r="N3" s="16"/>
    </row>
    <row r="4" spans="1:16" x14ac:dyDescent="0.3">
      <c r="A4">
        <v>144</v>
      </c>
      <c r="B4" t="s">
        <v>60</v>
      </c>
      <c r="C4" s="14" t="s">
        <v>61</v>
      </c>
      <c r="D4" t="s">
        <v>62</v>
      </c>
      <c r="E4" s="14" t="s">
        <v>63</v>
      </c>
      <c r="F4" t="s">
        <v>64</v>
      </c>
      <c r="G4">
        <v>1</v>
      </c>
      <c r="J4" s="12">
        <v>560000000</v>
      </c>
      <c r="K4" s="12">
        <v>560000000</v>
      </c>
      <c r="L4" s="12">
        <v>0.9</v>
      </c>
      <c r="M4" s="12">
        <v>509999994</v>
      </c>
      <c r="N4" s="12">
        <v>18815814</v>
      </c>
      <c r="O4" s="49" t="s">
        <v>65</v>
      </c>
      <c r="P4" s="117"/>
    </row>
    <row r="5" spans="1:16" x14ac:dyDescent="0.3">
      <c r="A5">
        <v>144</v>
      </c>
      <c r="B5" t="s">
        <v>60</v>
      </c>
      <c r="C5" s="14" t="s">
        <v>61</v>
      </c>
      <c r="D5" t="s">
        <v>62</v>
      </c>
      <c r="E5" s="14" t="s">
        <v>66</v>
      </c>
      <c r="F5" t="s">
        <v>67</v>
      </c>
      <c r="G5" t="s">
        <v>68</v>
      </c>
      <c r="J5" s="12">
        <v>70000000</v>
      </c>
      <c r="K5" s="12">
        <v>70000000</v>
      </c>
      <c r="L5" s="12">
        <v>2</v>
      </c>
      <c r="M5" s="12">
        <v>70000000</v>
      </c>
      <c r="N5" s="12"/>
      <c r="O5" s="49" t="s">
        <v>69</v>
      </c>
      <c r="P5" s="117"/>
    </row>
    <row r="6" spans="1:16" x14ac:dyDescent="0.3">
      <c r="A6">
        <v>144</v>
      </c>
      <c r="B6" t="s">
        <v>60</v>
      </c>
      <c r="C6" s="14" t="s">
        <v>61</v>
      </c>
      <c r="D6" t="s">
        <v>62</v>
      </c>
      <c r="E6" s="14" t="s">
        <v>70</v>
      </c>
      <c r="F6" t="s">
        <v>71</v>
      </c>
      <c r="G6" t="s">
        <v>68</v>
      </c>
      <c r="J6" s="12">
        <v>5000000</v>
      </c>
      <c r="L6" s="12"/>
      <c r="M6" s="12"/>
      <c r="N6" s="12"/>
      <c r="O6" s="49"/>
      <c r="P6" s="117"/>
    </row>
    <row r="7" spans="1:16" x14ac:dyDescent="0.3">
      <c r="A7">
        <v>144</v>
      </c>
      <c r="B7" t="s">
        <v>60</v>
      </c>
      <c r="C7" s="14" t="s">
        <v>61</v>
      </c>
      <c r="D7" t="s">
        <v>62</v>
      </c>
      <c r="E7" s="14" t="s">
        <v>72</v>
      </c>
      <c r="F7" t="s">
        <v>73</v>
      </c>
      <c r="G7" t="s">
        <v>68</v>
      </c>
      <c r="J7" s="12">
        <v>212083375</v>
      </c>
      <c r="K7" s="12">
        <v>212083375</v>
      </c>
      <c r="L7" s="12">
        <v>1</v>
      </c>
      <c r="M7" s="12">
        <v>212083375</v>
      </c>
      <c r="N7" s="12"/>
      <c r="O7" s="49" t="s">
        <v>69</v>
      </c>
      <c r="P7" s="117"/>
    </row>
    <row r="8" spans="1:16" s="13" customFormat="1" x14ac:dyDescent="0.3">
      <c r="A8" s="13">
        <v>159</v>
      </c>
      <c r="B8" s="13" t="s">
        <v>74</v>
      </c>
      <c r="C8" s="13" t="s">
        <v>75</v>
      </c>
      <c r="D8" s="13" t="s">
        <v>76</v>
      </c>
      <c r="E8" s="13" t="s">
        <v>20</v>
      </c>
      <c r="F8" s="13" t="s">
        <v>21</v>
      </c>
      <c r="G8" s="13" t="s">
        <v>20</v>
      </c>
      <c r="H8" s="15">
        <v>100000000</v>
      </c>
      <c r="I8" s="15"/>
      <c r="J8" s="15"/>
      <c r="K8" s="15"/>
      <c r="L8" s="15" t="s">
        <v>77</v>
      </c>
      <c r="M8" s="15" t="s">
        <v>77</v>
      </c>
      <c r="N8" s="15" t="s">
        <v>77</v>
      </c>
      <c r="O8" s="66" t="s">
        <v>77</v>
      </c>
      <c r="P8" s="117"/>
    </row>
    <row r="9" spans="1:16" x14ac:dyDescent="0.3">
      <c r="A9">
        <v>159</v>
      </c>
      <c r="B9" t="s">
        <v>74</v>
      </c>
      <c r="C9" s="14" t="s">
        <v>75</v>
      </c>
      <c r="D9" t="s">
        <v>76</v>
      </c>
      <c r="E9" s="14" t="s">
        <v>78</v>
      </c>
      <c r="F9" t="s">
        <v>79</v>
      </c>
      <c r="G9" t="s">
        <v>80</v>
      </c>
      <c r="J9" s="12">
        <v>100000000</v>
      </c>
      <c r="L9" s="12"/>
      <c r="M9" s="12"/>
      <c r="N9" s="12"/>
      <c r="O9" s="49"/>
      <c r="P9" s="117"/>
    </row>
    <row r="10" spans="1:16" s="13" customFormat="1" x14ac:dyDescent="0.3">
      <c r="A10" s="13">
        <v>160</v>
      </c>
      <c r="B10" s="13" t="s">
        <v>81</v>
      </c>
      <c r="C10" s="13" t="s">
        <v>82</v>
      </c>
      <c r="D10" s="13" t="s">
        <v>83</v>
      </c>
      <c r="E10" s="13" t="s">
        <v>20</v>
      </c>
      <c r="F10" s="13" t="s">
        <v>21</v>
      </c>
      <c r="G10" s="13" t="s">
        <v>20</v>
      </c>
      <c r="H10" s="15">
        <v>75000000</v>
      </c>
      <c r="I10" s="15">
        <v>67447969</v>
      </c>
      <c r="J10" s="15"/>
      <c r="K10" s="15"/>
      <c r="L10" s="15" t="s">
        <v>77</v>
      </c>
      <c r="M10" s="15" t="s">
        <v>77</v>
      </c>
      <c r="N10" s="15" t="s">
        <v>77</v>
      </c>
      <c r="O10" s="66" t="s">
        <v>77</v>
      </c>
      <c r="P10" s="117"/>
    </row>
    <row r="11" spans="1:16" x14ac:dyDescent="0.3">
      <c r="A11">
        <v>160</v>
      </c>
      <c r="B11" t="s">
        <v>81</v>
      </c>
      <c r="C11" s="14" t="s">
        <v>82</v>
      </c>
      <c r="D11" t="s">
        <v>83</v>
      </c>
      <c r="E11" s="14" t="s">
        <v>84</v>
      </c>
      <c r="F11" t="s">
        <v>85</v>
      </c>
      <c r="G11" t="s">
        <v>86</v>
      </c>
      <c r="J11" s="12">
        <v>30000000</v>
      </c>
      <c r="K11" s="12">
        <v>22984281</v>
      </c>
      <c r="L11" s="12">
        <v>1</v>
      </c>
      <c r="M11" s="12">
        <v>31231844</v>
      </c>
      <c r="N11" s="12">
        <v>13778281</v>
      </c>
      <c r="O11" s="49" t="s">
        <v>87</v>
      </c>
      <c r="P11" s="117"/>
    </row>
    <row r="12" spans="1:16" x14ac:dyDescent="0.3">
      <c r="A12">
        <v>160</v>
      </c>
      <c r="B12" t="s">
        <v>81</v>
      </c>
      <c r="C12" s="14" t="s">
        <v>82</v>
      </c>
      <c r="D12" t="s">
        <v>83</v>
      </c>
      <c r="E12" s="14" t="s">
        <v>88</v>
      </c>
      <c r="F12" t="s">
        <v>89</v>
      </c>
      <c r="G12" t="s">
        <v>86</v>
      </c>
      <c r="J12" s="12">
        <v>5000000</v>
      </c>
      <c r="L12" s="12"/>
      <c r="M12" s="12"/>
      <c r="N12" s="12"/>
      <c r="O12" s="49"/>
      <c r="P12" s="117"/>
    </row>
    <row r="13" spans="1:16" x14ac:dyDescent="0.3">
      <c r="A13">
        <v>160</v>
      </c>
      <c r="B13" t="s">
        <v>81</v>
      </c>
      <c r="C13" s="14" t="s">
        <v>82</v>
      </c>
      <c r="D13" t="s">
        <v>83</v>
      </c>
      <c r="E13" s="14" t="s">
        <v>90</v>
      </c>
      <c r="F13" t="s">
        <v>91</v>
      </c>
      <c r="G13" t="s">
        <v>92</v>
      </c>
      <c r="J13" s="12">
        <v>5000000</v>
      </c>
      <c r="L13" s="12"/>
      <c r="M13" s="12"/>
      <c r="N13" s="12"/>
      <c r="O13" s="49"/>
      <c r="P13" s="117"/>
    </row>
    <row r="14" spans="1:16" x14ac:dyDescent="0.3">
      <c r="A14">
        <v>160</v>
      </c>
      <c r="B14" t="s">
        <v>81</v>
      </c>
      <c r="C14" s="14" t="s">
        <v>82</v>
      </c>
      <c r="D14" t="s">
        <v>83</v>
      </c>
      <c r="E14" s="14" t="s">
        <v>93</v>
      </c>
      <c r="F14" t="s">
        <v>94</v>
      </c>
      <c r="G14" t="s">
        <v>86</v>
      </c>
      <c r="J14" s="12">
        <v>45000000</v>
      </c>
      <c r="K14" s="12">
        <v>44463694</v>
      </c>
      <c r="L14" s="12">
        <v>1</v>
      </c>
      <c r="M14" s="12">
        <v>36216125</v>
      </c>
      <c r="N14" s="12">
        <v>4461692</v>
      </c>
      <c r="O14" s="49" t="s">
        <v>95</v>
      </c>
      <c r="P14" s="117"/>
    </row>
    <row r="15" spans="1:16" x14ac:dyDescent="0.3">
      <c r="A15">
        <v>160</v>
      </c>
      <c r="B15" t="s">
        <v>81</v>
      </c>
      <c r="C15" s="14" t="s">
        <v>82</v>
      </c>
      <c r="D15" t="s">
        <v>83</v>
      </c>
      <c r="E15" s="14" t="s">
        <v>96</v>
      </c>
      <c r="F15" t="s">
        <v>97</v>
      </c>
      <c r="G15" t="s">
        <v>86</v>
      </c>
      <c r="J15" s="12">
        <v>5000000</v>
      </c>
      <c r="L15" s="12"/>
      <c r="M15" s="12"/>
      <c r="N15" s="12"/>
      <c r="O15" s="49"/>
      <c r="P15" s="117"/>
    </row>
    <row r="16" spans="1:16" x14ac:dyDescent="0.3">
      <c r="A16">
        <v>160</v>
      </c>
      <c r="B16" t="s">
        <v>81</v>
      </c>
      <c r="C16" s="14" t="s">
        <v>82</v>
      </c>
      <c r="D16" t="s">
        <v>83</v>
      </c>
      <c r="E16" s="14" t="s">
        <v>98</v>
      </c>
      <c r="F16" t="s">
        <v>99</v>
      </c>
      <c r="G16" t="s">
        <v>100</v>
      </c>
      <c r="J16" s="12">
        <v>5000000</v>
      </c>
      <c r="L16" s="12"/>
      <c r="M16" s="12"/>
      <c r="N16" s="12"/>
      <c r="O16" s="49"/>
      <c r="P16" s="117"/>
    </row>
    <row r="17" spans="1:16" s="13" customFormat="1" x14ac:dyDescent="0.3">
      <c r="A17" s="13">
        <v>161</v>
      </c>
      <c r="B17" s="13" t="s">
        <v>101</v>
      </c>
      <c r="C17" s="13" t="s">
        <v>102</v>
      </c>
      <c r="D17" s="13" t="s">
        <v>103</v>
      </c>
      <c r="E17" s="13" t="s">
        <v>20</v>
      </c>
      <c r="F17" s="13" t="s">
        <v>21</v>
      </c>
      <c r="G17" s="13" t="s">
        <v>20</v>
      </c>
      <c r="H17" s="15">
        <v>200000000</v>
      </c>
      <c r="I17" s="15"/>
      <c r="J17" s="15"/>
      <c r="K17" s="15"/>
      <c r="L17" s="15" t="s">
        <v>77</v>
      </c>
      <c r="M17" s="15" t="s">
        <v>77</v>
      </c>
      <c r="N17" s="15" t="s">
        <v>77</v>
      </c>
      <c r="O17" s="66" t="s">
        <v>77</v>
      </c>
      <c r="P17" s="117"/>
    </row>
    <row r="18" spans="1:16" x14ac:dyDescent="0.3">
      <c r="A18">
        <v>161</v>
      </c>
      <c r="B18" t="s">
        <v>101</v>
      </c>
      <c r="C18" s="14" t="s">
        <v>102</v>
      </c>
      <c r="D18" t="s">
        <v>103</v>
      </c>
      <c r="E18" s="14" t="s">
        <v>104</v>
      </c>
      <c r="F18" t="s">
        <v>105</v>
      </c>
      <c r="G18" t="s">
        <v>106</v>
      </c>
      <c r="J18" s="12">
        <v>1000000</v>
      </c>
      <c r="L18" s="12"/>
      <c r="M18" s="12"/>
      <c r="N18" s="12"/>
      <c r="O18" s="49"/>
      <c r="P18" s="117"/>
    </row>
    <row r="19" spans="1:16" x14ac:dyDescent="0.3">
      <c r="A19">
        <v>161</v>
      </c>
      <c r="B19" t="s">
        <v>101</v>
      </c>
      <c r="C19" s="14" t="s">
        <v>102</v>
      </c>
      <c r="D19" t="s">
        <v>103</v>
      </c>
      <c r="E19" s="14" t="s">
        <v>107</v>
      </c>
      <c r="F19" t="s">
        <v>108</v>
      </c>
      <c r="G19" t="s">
        <v>68</v>
      </c>
      <c r="J19" s="12">
        <v>2000000</v>
      </c>
      <c r="L19" s="12"/>
      <c r="M19" s="12"/>
      <c r="N19" s="12"/>
      <c r="O19" s="49"/>
      <c r="P19" s="117"/>
    </row>
    <row r="20" spans="1:16" x14ac:dyDescent="0.3">
      <c r="A20">
        <v>161</v>
      </c>
      <c r="B20" t="s">
        <v>101</v>
      </c>
      <c r="C20" s="14" t="s">
        <v>102</v>
      </c>
      <c r="D20" t="s">
        <v>103</v>
      </c>
      <c r="E20" s="14" t="s">
        <v>109</v>
      </c>
      <c r="F20" t="s">
        <v>110</v>
      </c>
      <c r="G20" t="s">
        <v>68</v>
      </c>
      <c r="J20" s="12">
        <v>200000000</v>
      </c>
      <c r="K20" s="12">
        <v>195000000</v>
      </c>
      <c r="L20" s="12"/>
      <c r="M20" s="12"/>
      <c r="N20" s="12"/>
      <c r="O20" s="49"/>
      <c r="P20" s="117"/>
    </row>
    <row r="21" spans="1:16" x14ac:dyDescent="0.3">
      <c r="A21">
        <v>161</v>
      </c>
      <c r="B21" t="s">
        <v>101</v>
      </c>
      <c r="C21" s="14" t="s">
        <v>102</v>
      </c>
      <c r="D21" t="s">
        <v>103</v>
      </c>
      <c r="E21" s="14" t="s">
        <v>111</v>
      </c>
      <c r="F21" t="s">
        <v>112</v>
      </c>
      <c r="G21" t="s">
        <v>113</v>
      </c>
      <c r="J21" s="12">
        <v>1000000</v>
      </c>
      <c r="L21" s="12"/>
      <c r="M21" s="12"/>
      <c r="N21" s="12"/>
      <c r="O21" s="49"/>
      <c r="P21" s="117"/>
    </row>
    <row r="22" spans="1:16" s="13" customFormat="1" x14ac:dyDescent="0.3">
      <c r="A22" s="13">
        <v>162</v>
      </c>
      <c r="B22" s="13" t="s">
        <v>114</v>
      </c>
      <c r="C22" s="13" t="s">
        <v>115</v>
      </c>
      <c r="D22" s="13" t="s">
        <v>116</v>
      </c>
      <c r="E22" s="13" t="s">
        <v>20</v>
      </c>
      <c r="F22" s="13" t="s">
        <v>21</v>
      </c>
      <c r="G22" s="13" t="s">
        <v>20</v>
      </c>
      <c r="H22" s="15">
        <v>500000000</v>
      </c>
      <c r="I22" s="15">
        <v>101664344</v>
      </c>
      <c r="J22" s="15"/>
      <c r="K22" s="15"/>
      <c r="L22" s="15" t="s">
        <v>77</v>
      </c>
      <c r="M22" s="15" t="s">
        <v>77</v>
      </c>
      <c r="N22" s="15" t="s">
        <v>77</v>
      </c>
      <c r="O22" s="66" t="s">
        <v>77</v>
      </c>
      <c r="P22" s="117"/>
    </row>
    <row r="23" spans="1:16" x14ac:dyDescent="0.3">
      <c r="A23">
        <v>162</v>
      </c>
      <c r="B23" t="s">
        <v>114</v>
      </c>
      <c r="C23" s="14" t="s">
        <v>115</v>
      </c>
      <c r="D23" t="s">
        <v>116</v>
      </c>
      <c r="E23" s="14" t="s">
        <v>117</v>
      </c>
      <c r="F23" t="s">
        <v>118</v>
      </c>
      <c r="G23">
        <v>1</v>
      </c>
      <c r="J23" s="12">
        <v>375000000</v>
      </c>
      <c r="K23" s="12">
        <v>98480143</v>
      </c>
      <c r="L23" s="12"/>
      <c r="M23" s="12"/>
      <c r="N23" s="12"/>
      <c r="O23" s="49"/>
      <c r="P23" s="117"/>
    </row>
    <row r="24" spans="1:16" x14ac:dyDescent="0.3">
      <c r="A24">
        <v>162</v>
      </c>
      <c r="B24" t="s">
        <v>114</v>
      </c>
      <c r="C24" s="14" t="s">
        <v>115</v>
      </c>
      <c r="D24" t="s">
        <v>116</v>
      </c>
      <c r="E24" s="14" t="s">
        <v>119</v>
      </c>
      <c r="F24" t="s">
        <v>120</v>
      </c>
      <c r="G24">
        <v>1</v>
      </c>
      <c r="J24" s="12">
        <v>125000000</v>
      </c>
      <c r="K24" s="12">
        <v>93695535</v>
      </c>
      <c r="L24" s="12">
        <v>1</v>
      </c>
      <c r="M24" s="12">
        <v>101664344</v>
      </c>
      <c r="N24" s="12">
        <v>4461692</v>
      </c>
      <c r="O24" s="49" t="s">
        <v>121</v>
      </c>
      <c r="P24" s="117"/>
    </row>
    <row r="25" spans="1:16" x14ac:dyDescent="0.3">
      <c r="A25">
        <v>162</v>
      </c>
      <c r="B25" t="s">
        <v>114</v>
      </c>
      <c r="C25" s="14" t="s">
        <v>115</v>
      </c>
      <c r="D25" t="s">
        <v>116</v>
      </c>
      <c r="E25" s="14" t="s">
        <v>122</v>
      </c>
      <c r="F25" t="s">
        <v>123</v>
      </c>
      <c r="G25" t="s">
        <v>68</v>
      </c>
      <c r="J25" s="12">
        <v>5000000</v>
      </c>
      <c r="L25" s="12"/>
      <c r="M25" s="12"/>
      <c r="N25" s="12"/>
      <c r="O25" s="49"/>
      <c r="P25" s="117"/>
    </row>
    <row r="26" spans="1:16" s="13" customFormat="1" x14ac:dyDescent="0.3">
      <c r="A26" s="13">
        <v>163</v>
      </c>
      <c r="B26" s="13" t="s">
        <v>124</v>
      </c>
      <c r="C26" s="13" t="s">
        <v>125</v>
      </c>
      <c r="D26" s="13" t="s">
        <v>126</v>
      </c>
      <c r="E26" s="13" t="s">
        <v>20</v>
      </c>
      <c r="F26" s="13" t="s">
        <v>21</v>
      </c>
      <c r="G26" s="13" t="s">
        <v>20</v>
      </c>
      <c r="H26" s="15">
        <v>400000000</v>
      </c>
      <c r="I26" s="15">
        <v>138858782</v>
      </c>
      <c r="J26" s="15"/>
      <c r="K26" s="15"/>
      <c r="L26" s="15" t="s">
        <v>77</v>
      </c>
      <c r="M26" s="15" t="s">
        <v>77</v>
      </c>
      <c r="N26" s="15" t="s">
        <v>77</v>
      </c>
      <c r="O26" s="66" t="s">
        <v>77</v>
      </c>
      <c r="P26" s="117"/>
    </row>
    <row r="27" spans="1:16" x14ac:dyDescent="0.3">
      <c r="A27">
        <v>163</v>
      </c>
      <c r="B27" t="s">
        <v>124</v>
      </c>
      <c r="C27" s="14" t="s">
        <v>125</v>
      </c>
      <c r="D27" t="s">
        <v>126</v>
      </c>
      <c r="E27" s="14" t="s">
        <v>127</v>
      </c>
      <c r="F27" t="s">
        <v>128</v>
      </c>
      <c r="G27" t="s">
        <v>92</v>
      </c>
      <c r="J27" s="12">
        <v>60000000</v>
      </c>
      <c r="L27" s="12"/>
      <c r="M27" s="12"/>
      <c r="N27" s="12"/>
      <c r="O27" s="49"/>
      <c r="P27" s="117"/>
    </row>
    <row r="28" spans="1:16" x14ac:dyDescent="0.3">
      <c r="A28">
        <v>163</v>
      </c>
      <c r="B28" t="s">
        <v>124</v>
      </c>
      <c r="C28" s="14" t="s">
        <v>125</v>
      </c>
      <c r="D28" t="s">
        <v>126</v>
      </c>
      <c r="E28" s="14" t="s">
        <v>129</v>
      </c>
      <c r="F28" t="s">
        <v>130</v>
      </c>
      <c r="G28" t="s">
        <v>131</v>
      </c>
      <c r="J28" s="12">
        <v>265000000</v>
      </c>
      <c r="K28" s="12">
        <v>264000000</v>
      </c>
      <c r="L28" s="12">
        <v>5</v>
      </c>
      <c r="M28" s="12">
        <v>58884062</v>
      </c>
      <c r="N28" s="12">
        <v>58884062</v>
      </c>
      <c r="O28" s="49" t="s">
        <v>132</v>
      </c>
      <c r="P28" s="117"/>
    </row>
    <row r="29" spans="1:16" x14ac:dyDescent="0.3">
      <c r="A29">
        <v>163</v>
      </c>
      <c r="B29" t="s">
        <v>124</v>
      </c>
      <c r="C29" s="14" t="s">
        <v>125</v>
      </c>
      <c r="D29" t="s">
        <v>126</v>
      </c>
      <c r="E29" s="14" t="s">
        <v>133</v>
      </c>
      <c r="F29" t="s">
        <v>134</v>
      </c>
      <c r="G29" t="s">
        <v>131</v>
      </c>
      <c r="J29" s="12">
        <v>45000000</v>
      </c>
      <c r="K29" s="12">
        <v>20000000</v>
      </c>
      <c r="L29" s="12">
        <v>3</v>
      </c>
      <c r="M29" s="12">
        <v>79974720</v>
      </c>
      <c r="N29" s="12">
        <v>79974720</v>
      </c>
      <c r="O29" s="49" t="s">
        <v>135</v>
      </c>
      <c r="P29" s="117"/>
    </row>
    <row r="30" spans="1:16" x14ac:dyDescent="0.3">
      <c r="A30">
        <v>163</v>
      </c>
      <c r="B30" t="s">
        <v>124</v>
      </c>
      <c r="C30" s="14" t="s">
        <v>125</v>
      </c>
      <c r="D30" t="s">
        <v>126</v>
      </c>
      <c r="E30" s="14" t="s">
        <v>136</v>
      </c>
      <c r="F30" t="s">
        <v>137</v>
      </c>
      <c r="G30" t="s">
        <v>131</v>
      </c>
      <c r="J30" s="12">
        <v>5000000</v>
      </c>
      <c r="L30" s="12"/>
      <c r="M30" s="12"/>
      <c r="N30" s="12"/>
      <c r="O30" s="49"/>
      <c r="P30" s="117"/>
    </row>
    <row r="31" spans="1:16" x14ac:dyDescent="0.3">
      <c r="A31">
        <v>163</v>
      </c>
      <c r="B31" t="s">
        <v>124</v>
      </c>
      <c r="C31" s="14" t="s">
        <v>125</v>
      </c>
      <c r="D31" t="s">
        <v>126</v>
      </c>
      <c r="E31" s="14" t="s">
        <v>138</v>
      </c>
      <c r="F31" t="s">
        <v>139</v>
      </c>
      <c r="G31" t="s">
        <v>92</v>
      </c>
      <c r="J31" s="12">
        <v>30000000</v>
      </c>
      <c r="L31" s="12"/>
      <c r="M31" s="12"/>
      <c r="N31" s="12"/>
      <c r="O31" s="49"/>
      <c r="P31" s="117"/>
    </row>
    <row r="32" spans="1:16" s="13" customFormat="1" x14ac:dyDescent="0.3">
      <c r="A32" s="13">
        <v>177</v>
      </c>
      <c r="B32" s="13" t="s">
        <v>140</v>
      </c>
      <c r="C32" s="13" t="s">
        <v>141</v>
      </c>
      <c r="D32" s="13" t="s">
        <v>142</v>
      </c>
      <c r="E32" s="13" t="s">
        <v>20</v>
      </c>
      <c r="F32" s="13" t="s">
        <v>21</v>
      </c>
      <c r="G32" s="13" t="s">
        <v>20</v>
      </c>
      <c r="H32" s="15">
        <v>75000000</v>
      </c>
      <c r="I32" s="15">
        <v>68491480</v>
      </c>
      <c r="J32" s="15"/>
      <c r="K32" s="15"/>
      <c r="L32" s="15" t="s">
        <v>77</v>
      </c>
      <c r="M32" s="15" t="s">
        <v>77</v>
      </c>
      <c r="N32" s="15" t="s">
        <v>77</v>
      </c>
      <c r="O32" s="66" t="s">
        <v>77</v>
      </c>
      <c r="P32" s="117"/>
    </row>
    <row r="33" spans="1:16" x14ac:dyDescent="0.3">
      <c r="A33">
        <v>177</v>
      </c>
      <c r="B33" t="s">
        <v>140</v>
      </c>
      <c r="C33" s="14" t="s">
        <v>141</v>
      </c>
      <c r="D33" t="s">
        <v>142</v>
      </c>
      <c r="E33" s="14" t="s">
        <v>143</v>
      </c>
      <c r="F33" t="s">
        <v>144</v>
      </c>
      <c r="G33" t="s">
        <v>80</v>
      </c>
      <c r="J33" s="12">
        <v>6000000</v>
      </c>
      <c r="K33" s="12">
        <v>6000000</v>
      </c>
      <c r="L33" s="12">
        <v>1</v>
      </c>
      <c r="M33" s="12">
        <v>6000000</v>
      </c>
      <c r="N33" s="12">
        <v>4461692</v>
      </c>
      <c r="O33" s="49" t="s">
        <v>145</v>
      </c>
      <c r="P33" s="117"/>
    </row>
    <row r="34" spans="1:16" x14ac:dyDescent="0.3">
      <c r="A34">
        <v>177</v>
      </c>
      <c r="B34" t="s">
        <v>140</v>
      </c>
      <c r="C34" s="14" t="s">
        <v>141</v>
      </c>
      <c r="D34" t="s">
        <v>142</v>
      </c>
      <c r="E34" s="14" t="s">
        <v>146</v>
      </c>
      <c r="F34" t="s">
        <v>147</v>
      </c>
      <c r="G34" t="s">
        <v>80</v>
      </c>
      <c r="J34" s="12">
        <v>5000000</v>
      </c>
      <c r="K34" s="12">
        <v>5000000</v>
      </c>
      <c r="L34" s="12">
        <v>1</v>
      </c>
      <c r="M34" s="12">
        <v>5000000</v>
      </c>
      <c r="N34" s="12">
        <v>0</v>
      </c>
      <c r="O34" s="49" t="s">
        <v>145</v>
      </c>
      <c r="P34" s="117"/>
    </row>
    <row r="35" spans="1:16" x14ac:dyDescent="0.3">
      <c r="A35">
        <v>177</v>
      </c>
      <c r="B35" t="s">
        <v>140</v>
      </c>
      <c r="C35" s="14" t="s">
        <v>141</v>
      </c>
      <c r="D35" t="s">
        <v>142</v>
      </c>
      <c r="E35" s="14" t="s">
        <v>148</v>
      </c>
      <c r="F35" t="s">
        <v>149</v>
      </c>
      <c r="G35" t="s">
        <v>80</v>
      </c>
      <c r="J35" s="12">
        <v>37000000</v>
      </c>
      <c r="K35" s="12">
        <v>31463694</v>
      </c>
      <c r="L35" s="12">
        <v>1</v>
      </c>
      <c r="M35" s="12">
        <v>31463688</v>
      </c>
      <c r="N35" s="12">
        <v>4461692</v>
      </c>
      <c r="O35" s="114" t="s">
        <v>150</v>
      </c>
      <c r="P35" s="117"/>
    </row>
    <row r="36" spans="1:16" x14ac:dyDescent="0.3">
      <c r="A36">
        <v>177</v>
      </c>
      <c r="B36" t="s">
        <v>140</v>
      </c>
      <c r="C36" s="14" t="s">
        <v>141</v>
      </c>
      <c r="D36" t="s">
        <v>142</v>
      </c>
      <c r="E36" s="14" t="s">
        <v>151</v>
      </c>
      <c r="F36" t="s">
        <v>152</v>
      </c>
      <c r="G36" t="s">
        <v>80</v>
      </c>
      <c r="J36" s="12">
        <v>27000000</v>
      </c>
      <c r="K36" s="12">
        <v>26027793</v>
      </c>
      <c r="L36" s="12">
        <v>1</v>
      </c>
      <c r="M36" s="12">
        <v>26027792</v>
      </c>
      <c r="N36" s="12">
        <v>3718256</v>
      </c>
      <c r="O36" s="114" t="s">
        <v>153</v>
      </c>
      <c r="P36" s="117"/>
    </row>
    <row r="37" spans="1:16" s="13" customFormat="1" x14ac:dyDescent="0.3">
      <c r="A37" s="13">
        <v>356</v>
      </c>
      <c r="B37" s="13" t="s">
        <v>154</v>
      </c>
      <c r="C37" s="13" t="s">
        <v>155</v>
      </c>
      <c r="D37" s="13" t="s">
        <v>156</v>
      </c>
      <c r="E37" s="13" t="s">
        <v>20</v>
      </c>
      <c r="F37" s="13" t="s">
        <v>21</v>
      </c>
      <c r="G37" s="13" t="s">
        <v>20</v>
      </c>
      <c r="H37" s="15"/>
      <c r="I37" s="15"/>
      <c r="J37" s="15"/>
      <c r="K37" s="15"/>
      <c r="L37" s="15" t="s">
        <v>77</v>
      </c>
      <c r="M37" s="15" t="s">
        <v>77</v>
      </c>
      <c r="N37" s="15" t="s">
        <v>77</v>
      </c>
      <c r="O37" s="66" t="s">
        <v>77</v>
      </c>
      <c r="P37" s="117"/>
    </row>
    <row r="38" spans="1:16" x14ac:dyDescent="0.3">
      <c r="A38">
        <v>356</v>
      </c>
      <c r="B38" t="s">
        <v>154</v>
      </c>
      <c r="C38" s="14" t="s">
        <v>155</v>
      </c>
      <c r="D38" t="s">
        <v>156</v>
      </c>
      <c r="E38" s="14" t="s">
        <v>157</v>
      </c>
      <c r="F38" t="s">
        <v>158</v>
      </c>
      <c r="G38" t="s">
        <v>131</v>
      </c>
      <c r="J38" s="12">
        <v>0</v>
      </c>
      <c r="L38" s="12"/>
      <c r="M38" s="12"/>
      <c r="N38" s="12"/>
      <c r="O38" s="49"/>
      <c r="P38" s="117"/>
    </row>
    <row r="39" spans="1:16" x14ac:dyDescent="0.3">
      <c r="A39">
        <v>356</v>
      </c>
      <c r="B39" t="s">
        <v>154</v>
      </c>
      <c r="C39" s="14" t="s">
        <v>155</v>
      </c>
      <c r="D39" t="s">
        <v>156</v>
      </c>
      <c r="E39" s="14" t="s">
        <v>159</v>
      </c>
      <c r="F39" t="s">
        <v>160</v>
      </c>
      <c r="G39" t="s">
        <v>131</v>
      </c>
      <c r="J39" s="12">
        <v>0</v>
      </c>
      <c r="L39" s="12"/>
      <c r="M39" s="12"/>
      <c r="N39" s="12"/>
      <c r="O39" s="49"/>
      <c r="P39" s="117"/>
    </row>
    <row r="40" spans="1:16" s="13" customFormat="1" x14ac:dyDescent="0.3">
      <c r="A40" s="13">
        <v>356</v>
      </c>
      <c r="B40" s="13" t="s">
        <v>161</v>
      </c>
      <c r="C40" s="13" t="s">
        <v>162</v>
      </c>
      <c r="D40" s="13" t="s">
        <v>163</v>
      </c>
      <c r="E40" s="13" t="s">
        <v>20</v>
      </c>
      <c r="F40" s="13" t="s">
        <v>21</v>
      </c>
      <c r="G40" s="13" t="s">
        <v>20</v>
      </c>
      <c r="H40" s="15">
        <v>810000000</v>
      </c>
      <c r="I40" s="15">
        <v>417903599</v>
      </c>
      <c r="J40" s="15">
        <v>0</v>
      </c>
      <c r="K40" s="15"/>
      <c r="L40" s="15" t="s">
        <v>77</v>
      </c>
      <c r="M40" s="15" t="s">
        <v>77</v>
      </c>
      <c r="N40" s="15" t="s">
        <v>77</v>
      </c>
      <c r="O40" s="66" t="s">
        <v>77</v>
      </c>
      <c r="P40" s="117"/>
    </row>
    <row r="41" spans="1:16" x14ac:dyDescent="0.3">
      <c r="A41">
        <v>356</v>
      </c>
      <c r="B41" t="s">
        <v>161</v>
      </c>
      <c r="C41" s="14" t="s">
        <v>162</v>
      </c>
      <c r="D41" t="s">
        <v>163</v>
      </c>
      <c r="E41" s="14" t="s">
        <v>164</v>
      </c>
      <c r="F41" t="s">
        <v>165</v>
      </c>
      <c r="G41" t="s">
        <v>166</v>
      </c>
      <c r="J41" s="12">
        <v>210000000</v>
      </c>
      <c r="K41" s="12">
        <v>203573715</v>
      </c>
      <c r="L41" s="12">
        <v>4</v>
      </c>
      <c r="M41" s="12">
        <v>174444321</v>
      </c>
      <c r="N41" s="12">
        <v>30075866</v>
      </c>
      <c r="O41" s="115" t="s">
        <v>167</v>
      </c>
      <c r="P41" s="117"/>
    </row>
    <row r="42" spans="1:16" x14ac:dyDescent="0.3">
      <c r="A42">
        <v>356</v>
      </c>
      <c r="B42" t="s">
        <v>161</v>
      </c>
      <c r="C42" s="14" t="s">
        <v>162</v>
      </c>
      <c r="D42" t="s">
        <v>163</v>
      </c>
      <c r="E42" s="14" t="s">
        <v>168</v>
      </c>
      <c r="F42" t="s">
        <v>169</v>
      </c>
      <c r="G42" t="s">
        <v>166</v>
      </c>
      <c r="J42" s="12">
        <v>345000000</v>
      </c>
      <c r="L42" s="12"/>
      <c r="M42" s="12"/>
      <c r="N42" s="12"/>
      <c r="O42" s="49"/>
      <c r="P42" s="117"/>
    </row>
    <row r="43" spans="1:16" x14ac:dyDescent="0.3">
      <c r="A43">
        <v>356</v>
      </c>
      <c r="B43" t="s">
        <v>161</v>
      </c>
      <c r="C43" s="14" t="s">
        <v>162</v>
      </c>
      <c r="D43" t="s">
        <v>163</v>
      </c>
      <c r="E43" s="14" t="s">
        <v>170</v>
      </c>
      <c r="F43" t="s">
        <v>171</v>
      </c>
      <c r="G43" t="s">
        <v>166</v>
      </c>
      <c r="J43" s="12">
        <v>255000000</v>
      </c>
      <c r="K43" s="12">
        <v>246194521</v>
      </c>
      <c r="L43" s="12">
        <v>15</v>
      </c>
      <c r="M43" s="12">
        <v>243459278</v>
      </c>
      <c r="N43" s="12">
        <v>14414285</v>
      </c>
      <c r="O43" s="115" t="s">
        <v>172</v>
      </c>
      <c r="P43" s="117"/>
    </row>
    <row r="44" spans="1:16" s="13" customFormat="1" x14ac:dyDescent="0.3">
      <c r="A44" s="13">
        <v>356</v>
      </c>
      <c r="B44" s="13" t="s">
        <v>173</v>
      </c>
      <c r="C44" s="13" t="s">
        <v>174</v>
      </c>
      <c r="D44" s="13" t="s">
        <v>175</v>
      </c>
      <c r="E44" s="13" t="s">
        <v>20</v>
      </c>
      <c r="F44" s="13" t="s">
        <v>21</v>
      </c>
      <c r="G44" s="13" t="s">
        <v>20</v>
      </c>
      <c r="H44" s="15">
        <v>250000000</v>
      </c>
      <c r="I44" s="15">
        <v>245466314</v>
      </c>
      <c r="J44" s="15">
        <v>0</v>
      </c>
      <c r="K44" s="15"/>
      <c r="L44" s="15" t="s">
        <v>77</v>
      </c>
      <c r="M44" s="15" t="s">
        <v>77</v>
      </c>
      <c r="N44" s="15" t="s">
        <v>77</v>
      </c>
      <c r="O44" s="66" t="s">
        <v>77</v>
      </c>
      <c r="P44" s="117"/>
    </row>
    <row r="45" spans="1:16" x14ac:dyDescent="0.3">
      <c r="A45">
        <v>356</v>
      </c>
      <c r="B45" t="s">
        <v>173</v>
      </c>
      <c r="C45" s="14" t="s">
        <v>174</v>
      </c>
      <c r="D45" t="s">
        <v>175</v>
      </c>
      <c r="E45" s="14" t="s">
        <v>176</v>
      </c>
      <c r="F45" t="s">
        <v>177</v>
      </c>
      <c r="G45" t="s">
        <v>166</v>
      </c>
      <c r="J45" s="12">
        <v>170000000</v>
      </c>
      <c r="K45" s="12">
        <v>169913900</v>
      </c>
      <c r="L45" s="12">
        <v>1</v>
      </c>
      <c r="M45" s="12">
        <v>161754329</v>
      </c>
      <c r="N45" s="12">
        <v>33382652</v>
      </c>
      <c r="O45" s="115" t="s">
        <v>178</v>
      </c>
      <c r="P45" s="117"/>
    </row>
    <row r="46" spans="1:16" x14ac:dyDescent="0.3">
      <c r="A46">
        <v>356</v>
      </c>
      <c r="B46" t="s">
        <v>173</v>
      </c>
      <c r="C46" s="14" t="s">
        <v>174</v>
      </c>
      <c r="D46" t="s">
        <v>175</v>
      </c>
      <c r="E46" s="14" t="s">
        <v>179</v>
      </c>
      <c r="F46" t="s">
        <v>180</v>
      </c>
      <c r="G46" t="s">
        <v>166</v>
      </c>
      <c r="J46" s="12">
        <v>80000000</v>
      </c>
      <c r="K46" s="12">
        <v>79911990</v>
      </c>
      <c r="L46" s="12">
        <v>2</v>
      </c>
      <c r="M46" s="12">
        <v>83711985</v>
      </c>
      <c r="N46" s="12">
        <v>11655405</v>
      </c>
      <c r="O46" s="115" t="s">
        <v>181</v>
      </c>
      <c r="P46" s="117"/>
    </row>
    <row r="47" spans="1:16" s="13" customFormat="1" x14ac:dyDescent="0.3">
      <c r="A47" s="13">
        <v>356</v>
      </c>
      <c r="B47" s="13" t="s">
        <v>182</v>
      </c>
      <c r="C47" s="13" t="s">
        <v>183</v>
      </c>
      <c r="D47" s="13" t="s">
        <v>184</v>
      </c>
      <c r="E47" s="13" t="s">
        <v>20</v>
      </c>
      <c r="F47" s="13" t="s">
        <v>21</v>
      </c>
      <c r="G47" s="13" t="s">
        <v>20</v>
      </c>
      <c r="H47" s="15">
        <v>140000000</v>
      </c>
      <c r="I47" s="15">
        <v>139847694</v>
      </c>
      <c r="J47" s="15">
        <v>0</v>
      </c>
      <c r="K47" s="15"/>
      <c r="L47" s="15" t="s">
        <v>77</v>
      </c>
      <c r="M47" s="15" t="s">
        <v>77</v>
      </c>
      <c r="N47" s="15" t="s">
        <v>77</v>
      </c>
      <c r="O47" s="66" t="s">
        <v>77</v>
      </c>
      <c r="P47" s="117"/>
    </row>
    <row r="48" spans="1:16" x14ac:dyDescent="0.3">
      <c r="A48">
        <v>356</v>
      </c>
      <c r="B48" t="s">
        <v>182</v>
      </c>
      <c r="C48" s="14" t="s">
        <v>183</v>
      </c>
      <c r="D48" t="s">
        <v>184</v>
      </c>
      <c r="E48" s="14" t="s">
        <v>185</v>
      </c>
      <c r="F48" t="s">
        <v>186</v>
      </c>
      <c r="G48" t="s">
        <v>166</v>
      </c>
      <c r="J48" s="12">
        <v>100000000</v>
      </c>
      <c r="K48" s="12">
        <v>99915864</v>
      </c>
      <c r="L48" s="12">
        <v>10</v>
      </c>
      <c r="M48" s="12">
        <v>91615853</v>
      </c>
      <c r="N48" s="12">
        <v>13087979</v>
      </c>
      <c r="O48" s="115" t="s">
        <v>187</v>
      </c>
      <c r="P48" s="117"/>
    </row>
    <row r="49" spans="1:16" x14ac:dyDescent="0.3">
      <c r="A49">
        <v>356</v>
      </c>
      <c r="B49" t="s">
        <v>182</v>
      </c>
      <c r="C49" s="14" t="s">
        <v>183</v>
      </c>
      <c r="D49" t="s">
        <v>184</v>
      </c>
      <c r="E49" s="14" t="s">
        <v>188</v>
      </c>
      <c r="F49" t="s">
        <v>189</v>
      </c>
      <c r="G49" t="s">
        <v>166</v>
      </c>
      <c r="J49" s="12">
        <v>40000000</v>
      </c>
      <c r="K49" s="12">
        <v>39931847</v>
      </c>
      <c r="L49" s="12">
        <v>4</v>
      </c>
      <c r="M49" s="12">
        <v>48231841</v>
      </c>
      <c r="N49" s="12">
        <v>4461692</v>
      </c>
      <c r="O49" s="115" t="s">
        <v>190</v>
      </c>
      <c r="P49" s="117"/>
    </row>
    <row r="50" spans="1:16" s="13" customFormat="1" x14ac:dyDescent="0.3">
      <c r="A50" s="13">
        <v>357</v>
      </c>
      <c r="B50" s="13" t="s">
        <v>191</v>
      </c>
      <c r="C50" s="13" t="s">
        <v>174</v>
      </c>
      <c r="D50" s="13" t="s">
        <v>192</v>
      </c>
      <c r="E50" s="13" t="s">
        <v>20</v>
      </c>
      <c r="F50" s="13" t="s">
        <v>21</v>
      </c>
      <c r="G50" s="13" t="s">
        <v>20</v>
      </c>
      <c r="H50" s="15"/>
      <c r="I50" s="15"/>
      <c r="J50" s="15"/>
      <c r="K50" s="15"/>
      <c r="L50" s="15" t="s">
        <v>77</v>
      </c>
      <c r="M50" s="15" t="s">
        <v>77</v>
      </c>
      <c r="N50" s="15" t="s">
        <v>77</v>
      </c>
      <c r="O50" s="66" t="s">
        <v>77</v>
      </c>
      <c r="P50" s="117"/>
    </row>
    <row r="51" spans="1:16" x14ac:dyDescent="0.3">
      <c r="A51">
        <v>357</v>
      </c>
      <c r="B51" t="s">
        <v>191</v>
      </c>
      <c r="C51" s="14" t="s">
        <v>174</v>
      </c>
      <c r="D51" t="s">
        <v>192</v>
      </c>
      <c r="E51" s="14" t="s">
        <v>193</v>
      </c>
      <c r="F51" t="s">
        <v>194</v>
      </c>
      <c r="G51" t="s">
        <v>195</v>
      </c>
      <c r="J51" s="12">
        <v>0</v>
      </c>
      <c r="L51" s="12"/>
      <c r="M51" s="12"/>
      <c r="N51" s="12"/>
      <c r="O51" s="49"/>
      <c r="P51" s="117"/>
    </row>
    <row r="52" spans="1:16" x14ac:dyDescent="0.3">
      <c r="A52">
        <v>357</v>
      </c>
      <c r="B52" t="s">
        <v>191</v>
      </c>
      <c r="C52" s="14" t="s">
        <v>174</v>
      </c>
      <c r="D52" t="s">
        <v>192</v>
      </c>
      <c r="E52" s="14" t="s">
        <v>196</v>
      </c>
      <c r="F52" t="s">
        <v>197</v>
      </c>
      <c r="G52" t="s">
        <v>198</v>
      </c>
      <c r="J52" s="12">
        <v>0</v>
      </c>
      <c r="L52" s="12"/>
      <c r="M52" s="12"/>
      <c r="N52" s="12"/>
      <c r="O52" s="49"/>
      <c r="P52" s="117"/>
    </row>
    <row r="53" spans="1:16" s="13" customFormat="1" x14ac:dyDescent="0.3">
      <c r="A53" s="13">
        <v>357</v>
      </c>
      <c r="B53" s="13" t="s">
        <v>161</v>
      </c>
      <c r="C53" s="13" t="s">
        <v>162</v>
      </c>
      <c r="D53" s="13" t="s">
        <v>163</v>
      </c>
      <c r="E53" s="13" t="s">
        <v>20</v>
      </c>
      <c r="F53" s="13" t="s">
        <v>21</v>
      </c>
      <c r="G53" s="13" t="s">
        <v>20</v>
      </c>
      <c r="H53" s="15">
        <v>600000000</v>
      </c>
      <c r="I53" s="15">
        <v>22308460</v>
      </c>
      <c r="J53" s="15">
        <v>0</v>
      </c>
      <c r="K53" s="15"/>
      <c r="L53" s="15" t="s">
        <v>77</v>
      </c>
      <c r="M53" s="15" t="s">
        <v>77</v>
      </c>
      <c r="N53" s="15" t="s">
        <v>77</v>
      </c>
      <c r="O53" s="66" t="s">
        <v>77</v>
      </c>
      <c r="P53" s="117"/>
    </row>
    <row r="54" spans="1:16" x14ac:dyDescent="0.3">
      <c r="A54">
        <v>357</v>
      </c>
      <c r="B54" t="s">
        <v>161</v>
      </c>
      <c r="C54" s="14" t="s">
        <v>162</v>
      </c>
      <c r="D54" t="s">
        <v>163</v>
      </c>
      <c r="E54" s="14" t="s">
        <v>199</v>
      </c>
      <c r="F54" t="s">
        <v>200</v>
      </c>
      <c r="G54" t="s">
        <v>201</v>
      </c>
      <c r="J54" s="12">
        <v>400000000</v>
      </c>
      <c r="K54" s="12">
        <v>65550240</v>
      </c>
      <c r="L54" s="12">
        <v>1</v>
      </c>
      <c r="M54" s="12">
        <v>22308460</v>
      </c>
      <c r="N54" s="12">
        <v>0</v>
      </c>
      <c r="O54" s="115" t="s">
        <v>202</v>
      </c>
      <c r="P54" s="117"/>
    </row>
    <row r="55" spans="1:16" x14ac:dyDescent="0.3">
      <c r="A55">
        <v>357</v>
      </c>
      <c r="B55" t="s">
        <v>161</v>
      </c>
      <c r="C55" s="14" t="s">
        <v>162</v>
      </c>
      <c r="D55" t="s">
        <v>163</v>
      </c>
      <c r="E55" s="14" t="s">
        <v>203</v>
      </c>
      <c r="F55" t="s">
        <v>204</v>
      </c>
      <c r="G55" t="s">
        <v>201</v>
      </c>
      <c r="J55" s="12">
        <v>200000000</v>
      </c>
      <c r="L55" s="12"/>
      <c r="M55" s="12"/>
      <c r="N55" s="12"/>
      <c r="O55" s="49"/>
      <c r="P55" s="117"/>
    </row>
    <row r="56" spans="1:16" s="13" customFormat="1" x14ac:dyDescent="0.3">
      <c r="A56" s="13">
        <v>357</v>
      </c>
      <c r="B56" s="13" t="s">
        <v>173</v>
      </c>
      <c r="C56" s="13" t="s">
        <v>174</v>
      </c>
      <c r="D56" s="13" t="s">
        <v>175</v>
      </c>
      <c r="E56" s="13" t="s">
        <v>20</v>
      </c>
      <c r="F56" s="13" t="s">
        <v>21</v>
      </c>
      <c r="G56" s="13" t="s">
        <v>20</v>
      </c>
      <c r="H56" s="15">
        <v>200000000</v>
      </c>
      <c r="I56" s="15">
        <v>197318104</v>
      </c>
      <c r="J56" s="15">
        <v>0</v>
      </c>
      <c r="K56" s="15"/>
      <c r="L56" s="15" t="s">
        <v>77</v>
      </c>
      <c r="M56" s="15" t="s">
        <v>77</v>
      </c>
      <c r="N56" s="15" t="s">
        <v>77</v>
      </c>
      <c r="O56" s="66" t="s">
        <v>77</v>
      </c>
      <c r="P56" s="117"/>
    </row>
    <row r="57" spans="1:16" x14ac:dyDescent="0.3">
      <c r="A57">
        <v>357</v>
      </c>
      <c r="B57" t="s">
        <v>173</v>
      </c>
      <c r="C57" s="14" t="s">
        <v>174</v>
      </c>
      <c r="D57" t="s">
        <v>175</v>
      </c>
      <c r="E57" s="14" t="s">
        <v>205</v>
      </c>
      <c r="F57" t="s">
        <v>206</v>
      </c>
      <c r="G57" t="s">
        <v>201</v>
      </c>
      <c r="J57" s="12">
        <v>60000000</v>
      </c>
      <c r="K57" s="12">
        <v>59397797</v>
      </c>
      <c r="L57" s="12">
        <v>0.5</v>
      </c>
      <c r="M57" s="12">
        <v>41433683</v>
      </c>
      <c r="N57" s="12">
        <v>2732021</v>
      </c>
      <c r="O57" s="115" t="s">
        <v>207</v>
      </c>
      <c r="P57" s="117"/>
    </row>
    <row r="58" spans="1:16" x14ac:dyDescent="0.3">
      <c r="A58">
        <v>357</v>
      </c>
      <c r="B58" t="s">
        <v>173</v>
      </c>
      <c r="C58" s="14" t="s">
        <v>174</v>
      </c>
      <c r="D58" t="s">
        <v>175</v>
      </c>
      <c r="E58" s="14" t="s">
        <v>208</v>
      </c>
      <c r="F58" t="s">
        <v>209</v>
      </c>
      <c r="G58" t="s">
        <v>201</v>
      </c>
      <c r="J58" s="12">
        <v>140000000</v>
      </c>
      <c r="K58" s="12">
        <v>139999998</v>
      </c>
      <c r="L58" s="12">
        <v>1</v>
      </c>
      <c r="M58" s="12">
        <v>155884421</v>
      </c>
      <c r="N58" s="12">
        <v>32193863</v>
      </c>
      <c r="O58" s="115" t="s">
        <v>210</v>
      </c>
      <c r="P58" s="117"/>
    </row>
    <row r="59" spans="1:16" s="13" customFormat="1" x14ac:dyDescent="0.3">
      <c r="A59" s="13">
        <v>358</v>
      </c>
      <c r="B59" s="13" t="s">
        <v>161</v>
      </c>
      <c r="C59" s="13" t="s">
        <v>162</v>
      </c>
      <c r="D59" s="13" t="s">
        <v>163</v>
      </c>
      <c r="E59" s="13" t="s">
        <v>20</v>
      </c>
      <c r="F59" s="13" t="s">
        <v>21</v>
      </c>
      <c r="G59" s="13" t="s">
        <v>20</v>
      </c>
      <c r="H59" s="15">
        <v>400000000</v>
      </c>
      <c r="I59" s="15"/>
      <c r="J59" s="15">
        <v>0</v>
      </c>
      <c r="K59" s="15"/>
      <c r="L59" s="15" t="s">
        <v>77</v>
      </c>
      <c r="M59" s="15" t="s">
        <v>77</v>
      </c>
      <c r="N59" s="15" t="s">
        <v>77</v>
      </c>
      <c r="O59" s="66" t="s">
        <v>77</v>
      </c>
      <c r="P59" s="117"/>
    </row>
    <row r="60" spans="1:16" x14ac:dyDescent="0.3">
      <c r="A60">
        <v>358</v>
      </c>
      <c r="B60" t="s">
        <v>161</v>
      </c>
      <c r="C60" s="14" t="s">
        <v>162</v>
      </c>
      <c r="D60" t="s">
        <v>163</v>
      </c>
      <c r="E60" s="14" t="s">
        <v>211</v>
      </c>
      <c r="F60" t="s">
        <v>212</v>
      </c>
      <c r="G60" t="s">
        <v>201</v>
      </c>
      <c r="J60" s="12">
        <v>400000000</v>
      </c>
      <c r="L60" s="12"/>
      <c r="M60" s="12"/>
      <c r="N60" s="12"/>
      <c r="O60" s="49"/>
      <c r="P60" s="117"/>
    </row>
    <row r="61" spans="1:16" s="13" customFormat="1" x14ac:dyDescent="0.3">
      <c r="A61" s="13">
        <v>358</v>
      </c>
      <c r="B61" s="13" t="s">
        <v>173</v>
      </c>
      <c r="C61" s="13" t="s">
        <v>174</v>
      </c>
      <c r="D61" s="13" t="s">
        <v>175</v>
      </c>
      <c r="E61" s="13" t="s">
        <v>20</v>
      </c>
      <c r="F61" s="13" t="s">
        <v>21</v>
      </c>
      <c r="G61" s="13" t="s">
        <v>20</v>
      </c>
      <c r="H61" s="15">
        <v>200000000</v>
      </c>
      <c r="I61" s="15"/>
      <c r="J61" s="15">
        <v>0</v>
      </c>
      <c r="K61" s="15"/>
      <c r="L61" s="15" t="s">
        <v>77</v>
      </c>
      <c r="M61" s="15" t="s">
        <v>77</v>
      </c>
      <c r="N61" s="15" t="s">
        <v>77</v>
      </c>
      <c r="O61" s="66" t="s">
        <v>77</v>
      </c>
      <c r="P61" s="117"/>
    </row>
    <row r="62" spans="1:16" x14ac:dyDescent="0.3">
      <c r="A62">
        <v>358</v>
      </c>
      <c r="B62" t="s">
        <v>173</v>
      </c>
      <c r="C62" s="14" t="s">
        <v>174</v>
      </c>
      <c r="D62" t="s">
        <v>175</v>
      </c>
      <c r="E62" s="14" t="s">
        <v>213</v>
      </c>
      <c r="F62" t="s">
        <v>214</v>
      </c>
      <c r="G62" t="s">
        <v>201</v>
      </c>
      <c r="J62" s="12">
        <v>140000000</v>
      </c>
      <c r="L62" s="12"/>
      <c r="M62" s="12"/>
      <c r="N62" s="12"/>
      <c r="O62" s="49"/>
      <c r="P62" s="117"/>
    </row>
    <row r="63" spans="1:16" x14ac:dyDescent="0.3">
      <c r="A63">
        <v>358</v>
      </c>
      <c r="B63" t="s">
        <v>173</v>
      </c>
      <c r="C63" s="14" t="s">
        <v>174</v>
      </c>
      <c r="D63" t="s">
        <v>175</v>
      </c>
      <c r="E63" s="14" t="s">
        <v>215</v>
      </c>
      <c r="F63" t="s">
        <v>216</v>
      </c>
      <c r="G63" t="s">
        <v>201</v>
      </c>
      <c r="J63" s="12">
        <v>60000000</v>
      </c>
      <c r="L63" s="12"/>
      <c r="M63" s="12"/>
      <c r="N63" s="12"/>
      <c r="O63" s="49"/>
      <c r="P63" s="117"/>
    </row>
    <row r="64" spans="1:16" s="13" customFormat="1" x14ac:dyDescent="0.3">
      <c r="A64" s="13">
        <v>383</v>
      </c>
      <c r="B64" s="13" t="s">
        <v>217</v>
      </c>
      <c r="C64" s="13" t="s">
        <v>218</v>
      </c>
      <c r="D64" s="13" t="s">
        <v>219</v>
      </c>
      <c r="E64" s="13" t="s">
        <v>20</v>
      </c>
      <c r="F64" s="13" t="s">
        <v>21</v>
      </c>
      <c r="G64" s="13" t="s">
        <v>20</v>
      </c>
      <c r="H64" s="15">
        <v>250000000</v>
      </c>
      <c r="I64" s="15">
        <v>196575519</v>
      </c>
      <c r="J64" s="15"/>
      <c r="K64" s="15"/>
      <c r="L64" s="15" t="s">
        <v>77</v>
      </c>
      <c r="M64" s="15" t="s">
        <v>77</v>
      </c>
      <c r="N64" s="15" t="s">
        <v>77</v>
      </c>
      <c r="O64" s="66" t="s">
        <v>77</v>
      </c>
      <c r="P64" s="117"/>
    </row>
    <row r="65" spans="1:16" x14ac:dyDescent="0.3">
      <c r="A65">
        <v>383</v>
      </c>
      <c r="B65" t="s">
        <v>217</v>
      </c>
      <c r="C65" s="14" t="s">
        <v>218</v>
      </c>
      <c r="D65" t="s">
        <v>219</v>
      </c>
      <c r="E65" s="14" t="s">
        <v>220</v>
      </c>
      <c r="F65" t="s">
        <v>221</v>
      </c>
      <c r="G65" t="s">
        <v>131</v>
      </c>
      <c r="J65" s="12">
        <v>150000000</v>
      </c>
      <c r="K65" s="12">
        <v>119828618</v>
      </c>
      <c r="L65" s="12">
        <v>6</v>
      </c>
      <c r="M65" s="12">
        <v>151060455</v>
      </c>
      <c r="N65" s="12">
        <v>38698438</v>
      </c>
      <c r="O65" s="49" t="s">
        <v>222</v>
      </c>
      <c r="P65" s="117"/>
    </row>
    <row r="66" spans="1:16" x14ac:dyDescent="0.3">
      <c r="A66">
        <v>383</v>
      </c>
      <c r="B66" t="s">
        <v>217</v>
      </c>
      <c r="C66" s="14" t="s">
        <v>218</v>
      </c>
      <c r="D66" t="s">
        <v>219</v>
      </c>
      <c r="E66" s="14" t="s">
        <v>223</v>
      </c>
      <c r="F66" t="s">
        <v>224</v>
      </c>
      <c r="G66" t="s">
        <v>131</v>
      </c>
      <c r="J66" s="12">
        <v>100000000</v>
      </c>
      <c r="K66" s="12">
        <v>76746912</v>
      </c>
      <c r="L66" s="12">
        <v>5</v>
      </c>
      <c r="M66" s="12">
        <v>45515064</v>
      </c>
      <c r="N66" s="12">
        <v>7585844</v>
      </c>
      <c r="O66" s="49" t="s">
        <v>225</v>
      </c>
      <c r="P66" s="117"/>
    </row>
    <row r="67" spans="1:16" s="13" customFormat="1" x14ac:dyDescent="0.3">
      <c r="A67" s="13">
        <v>390</v>
      </c>
      <c r="B67" s="13" t="s">
        <v>226</v>
      </c>
      <c r="C67" s="13" t="s">
        <v>227</v>
      </c>
      <c r="D67" s="13" t="s">
        <v>228</v>
      </c>
      <c r="E67" s="13" t="s">
        <v>20</v>
      </c>
      <c r="F67" s="13" t="s">
        <v>21</v>
      </c>
      <c r="G67" s="13" t="s">
        <v>20</v>
      </c>
      <c r="H67" s="15">
        <v>329404944</v>
      </c>
      <c r="I67" s="15">
        <v>0</v>
      </c>
      <c r="J67" s="15">
        <v>0</v>
      </c>
      <c r="K67" s="15"/>
      <c r="L67" s="15" t="s">
        <v>77</v>
      </c>
      <c r="M67" s="15" t="s">
        <v>77</v>
      </c>
      <c r="N67" s="15" t="s">
        <v>77</v>
      </c>
      <c r="O67" s="66" t="s">
        <v>77</v>
      </c>
      <c r="P67" s="117"/>
    </row>
    <row r="68" spans="1:16" x14ac:dyDescent="0.3">
      <c r="A68">
        <v>390</v>
      </c>
      <c r="B68" t="s">
        <v>226</v>
      </c>
      <c r="C68" s="14" t="s">
        <v>227</v>
      </c>
      <c r="D68" t="s">
        <v>228</v>
      </c>
      <c r="E68" s="14" t="s">
        <v>229</v>
      </c>
      <c r="F68" t="s">
        <v>230</v>
      </c>
      <c r="G68">
        <v>50</v>
      </c>
      <c r="J68" s="12">
        <v>329404944</v>
      </c>
      <c r="L68" s="12"/>
      <c r="M68" s="12"/>
      <c r="N68" s="12"/>
      <c r="O68" s="49"/>
      <c r="P68" s="117"/>
    </row>
    <row r="69" spans="1:16" s="13" customFormat="1" x14ac:dyDescent="0.3">
      <c r="A69" s="13">
        <v>390</v>
      </c>
      <c r="B69" s="13" t="s">
        <v>231</v>
      </c>
      <c r="C69" s="13" t="s">
        <v>183</v>
      </c>
      <c r="D69" s="13" t="s">
        <v>232</v>
      </c>
      <c r="E69" s="13" t="s">
        <v>20</v>
      </c>
      <c r="F69" s="13" t="s">
        <v>21</v>
      </c>
      <c r="G69" s="13" t="s">
        <v>20</v>
      </c>
      <c r="H69" s="15">
        <v>21635000</v>
      </c>
      <c r="I69" s="15">
        <v>0</v>
      </c>
      <c r="J69" s="15">
        <v>0</v>
      </c>
      <c r="K69" s="15"/>
      <c r="L69" s="15" t="s">
        <v>77</v>
      </c>
      <c r="M69" s="15" t="s">
        <v>77</v>
      </c>
      <c r="N69" s="15" t="s">
        <v>77</v>
      </c>
      <c r="O69" s="66" t="s">
        <v>77</v>
      </c>
      <c r="P69" s="117"/>
    </row>
    <row r="70" spans="1:16" x14ac:dyDescent="0.3">
      <c r="A70">
        <v>390</v>
      </c>
      <c r="B70" t="s">
        <v>231</v>
      </c>
      <c r="C70" s="14" t="s">
        <v>183</v>
      </c>
      <c r="D70" t="s">
        <v>232</v>
      </c>
      <c r="E70" s="14" t="s">
        <v>233</v>
      </c>
      <c r="F70" t="s">
        <v>234</v>
      </c>
      <c r="G70">
        <v>50</v>
      </c>
      <c r="J70" s="12">
        <v>21635000</v>
      </c>
      <c r="L70" s="12"/>
      <c r="M70" s="12"/>
      <c r="N70" s="12"/>
      <c r="O70" s="49"/>
      <c r="P70" s="117"/>
    </row>
    <row r="71" spans="1:16" s="13" customFormat="1" x14ac:dyDescent="0.3">
      <c r="A71" s="13">
        <v>391</v>
      </c>
      <c r="B71" s="13" t="s">
        <v>235</v>
      </c>
      <c r="C71" s="13" t="s">
        <v>236</v>
      </c>
      <c r="D71" s="13" t="s">
        <v>237</v>
      </c>
      <c r="E71" s="13" t="s">
        <v>20</v>
      </c>
      <c r="F71" s="13" t="s">
        <v>21</v>
      </c>
      <c r="G71" s="13" t="s">
        <v>20</v>
      </c>
      <c r="H71" s="15">
        <v>500000000</v>
      </c>
      <c r="I71" s="15"/>
      <c r="J71" s="15"/>
      <c r="K71" s="15"/>
      <c r="L71" s="15" t="s">
        <v>77</v>
      </c>
      <c r="M71" s="15" t="s">
        <v>77</v>
      </c>
      <c r="N71" s="15" t="s">
        <v>77</v>
      </c>
      <c r="O71" s="66" t="s">
        <v>77</v>
      </c>
      <c r="P71" s="117"/>
    </row>
    <row r="72" spans="1:16" x14ac:dyDescent="0.3">
      <c r="A72">
        <v>391</v>
      </c>
      <c r="B72" t="s">
        <v>235</v>
      </c>
      <c r="C72" s="14" t="s">
        <v>236</v>
      </c>
      <c r="D72" t="s">
        <v>237</v>
      </c>
      <c r="E72" s="14" t="s">
        <v>238</v>
      </c>
      <c r="F72" t="s">
        <v>239</v>
      </c>
      <c r="G72" t="s">
        <v>113</v>
      </c>
      <c r="J72" s="12">
        <v>400000000</v>
      </c>
      <c r="L72" s="12"/>
      <c r="M72" s="12"/>
      <c r="N72" s="12"/>
      <c r="O72" s="49"/>
      <c r="P72" s="117"/>
    </row>
    <row r="73" spans="1:16" x14ac:dyDescent="0.3">
      <c r="A73">
        <v>391</v>
      </c>
      <c r="B73" t="s">
        <v>235</v>
      </c>
      <c r="C73" s="14" t="s">
        <v>236</v>
      </c>
      <c r="D73" t="s">
        <v>237</v>
      </c>
      <c r="E73" s="14" t="s">
        <v>240</v>
      </c>
      <c r="F73" t="s">
        <v>241</v>
      </c>
      <c r="G73" t="s">
        <v>198</v>
      </c>
      <c r="J73" s="12">
        <v>700000000</v>
      </c>
      <c r="L73" s="12"/>
      <c r="M73" s="12"/>
      <c r="N73" s="12"/>
      <c r="O73" s="49"/>
      <c r="P73" s="117"/>
    </row>
    <row r="74" spans="1:16" s="13" customFormat="1" x14ac:dyDescent="0.3">
      <c r="A74" s="13">
        <v>391</v>
      </c>
      <c r="B74" s="13" t="s">
        <v>242</v>
      </c>
      <c r="C74" s="13" t="s">
        <v>243</v>
      </c>
      <c r="D74" s="13" t="s">
        <v>244</v>
      </c>
      <c r="E74" s="13" t="s">
        <v>20</v>
      </c>
      <c r="F74" s="13" t="s">
        <v>21</v>
      </c>
      <c r="G74" s="13" t="s">
        <v>20</v>
      </c>
      <c r="H74" s="15">
        <v>500000000</v>
      </c>
      <c r="I74" s="15"/>
      <c r="J74" s="15"/>
      <c r="K74" s="15"/>
      <c r="L74" s="15" t="s">
        <v>77</v>
      </c>
      <c r="M74" s="15" t="s">
        <v>77</v>
      </c>
      <c r="N74" s="15" t="s">
        <v>77</v>
      </c>
      <c r="O74" s="66" t="s">
        <v>77</v>
      </c>
      <c r="P74" s="117"/>
    </row>
    <row r="75" spans="1:16" x14ac:dyDescent="0.3">
      <c r="A75">
        <v>391</v>
      </c>
      <c r="B75" t="s">
        <v>242</v>
      </c>
      <c r="C75" s="14" t="s">
        <v>243</v>
      </c>
      <c r="D75" t="s">
        <v>244</v>
      </c>
      <c r="E75" s="14" t="s">
        <v>245</v>
      </c>
      <c r="F75" t="s">
        <v>246</v>
      </c>
      <c r="G75" t="s">
        <v>247</v>
      </c>
      <c r="J75" s="12">
        <v>700000000</v>
      </c>
      <c r="L75" s="12"/>
      <c r="M75" s="12"/>
      <c r="N75" s="12"/>
      <c r="O75" s="49"/>
      <c r="P75" s="117"/>
    </row>
    <row r="76" spans="1:16" s="13" customFormat="1" x14ac:dyDescent="0.3">
      <c r="A76" s="13">
        <v>420</v>
      </c>
      <c r="B76" s="13" t="s">
        <v>248</v>
      </c>
      <c r="C76" s="13" t="s">
        <v>183</v>
      </c>
      <c r="D76" s="13" t="s">
        <v>249</v>
      </c>
      <c r="E76" s="13" t="s">
        <v>20</v>
      </c>
      <c r="F76" s="13" t="s">
        <v>21</v>
      </c>
      <c r="G76" s="13" t="s">
        <v>20</v>
      </c>
      <c r="H76" s="15">
        <v>1400000000</v>
      </c>
      <c r="I76" s="15">
        <v>464272743</v>
      </c>
      <c r="J76" s="15"/>
      <c r="K76" s="15"/>
      <c r="L76" s="15" t="s">
        <v>77</v>
      </c>
      <c r="M76" s="15" t="s">
        <v>77</v>
      </c>
      <c r="N76" s="15" t="s">
        <v>77</v>
      </c>
      <c r="O76" s="66" t="s">
        <v>77</v>
      </c>
      <c r="P76" s="117"/>
    </row>
    <row r="77" spans="1:16" x14ac:dyDescent="0.3">
      <c r="A77">
        <v>420</v>
      </c>
      <c r="B77" t="s">
        <v>248</v>
      </c>
      <c r="C77" s="14" t="s">
        <v>183</v>
      </c>
      <c r="D77" t="s">
        <v>249</v>
      </c>
      <c r="E77" s="14" t="s">
        <v>250</v>
      </c>
      <c r="F77" t="s">
        <v>251</v>
      </c>
      <c r="G77" t="s">
        <v>68</v>
      </c>
      <c r="J77" s="12">
        <v>179891628</v>
      </c>
      <c r="K77" s="12">
        <v>176561557</v>
      </c>
      <c r="L77" s="12">
        <v>4</v>
      </c>
      <c r="M77" s="12">
        <v>172329694</v>
      </c>
      <c r="N77" s="12">
        <v>42248023</v>
      </c>
      <c r="O77" s="49" t="s">
        <v>252</v>
      </c>
      <c r="P77" s="117"/>
    </row>
    <row r="78" spans="1:16" x14ac:dyDescent="0.3">
      <c r="A78">
        <v>420</v>
      </c>
      <c r="B78" t="s">
        <v>248</v>
      </c>
      <c r="C78" s="14" t="s">
        <v>183</v>
      </c>
      <c r="D78" t="s">
        <v>249</v>
      </c>
      <c r="E78" s="14" t="s">
        <v>253</v>
      </c>
      <c r="F78" t="s">
        <v>254</v>
      </c>
      <c r="G78">
        <v>0</v>
      </c>
      <c r="J78" s="12">
        <v>5000000</v>
      </c>
      <c r="L78" s="12"/>
      <c r="M78" s="12"/>
      <c r="N78" s="12"/>
      <c r="O78" s="49"/>
      <c r="P78" s="117"/>
    </row>
    <row r="79" spans="1:16" x14ac:dyDescent="0.3">
      <c r="A79">
        <v>420</v>
      </c>
      <c r="B79" t="s">
        <v>248</v>
      </c>
      <c r="C79" s="14" t="s">
        <v>183</v>
      </c>
      <c r="D79" t="s">
        <v>249</v>
      </c>
      <c r="E79" s="14" t="s">
        <v>255</v>
      </c>
      <c r="F79" t="s">
        <v>256</v>
      </c>
      <c r="G79">
        <v>1</v>
      </c>
      <c r="J79" s="12">
        <v>169069698</v>
      </c>
      <c r="K79" s="12">
        <v>161035892</v>
      </c>
      <c r="L79" s="12">
        <v>2</v>
      </c>
      <c r="M79" s="12">
        <v>147695995</v>
      </c>
      <c r="N79" s="12">
        <v>16995900</v>
      </c>
      <c r="O79" s="49" t="s">
        <v>257</v>
      </c>
      <c r="P79" s="117"/>
    </row>
    <row r="80" spans="1:16" x14ac:dyDescent="0.3">
      <c r="A80">
        <v>420</v>
      </c>
      <c r="B80" t="s">
        <v>248</v>
      </c>
      <c r="C80" s="14" t="s">
        <v>183</v>
      </c>
      <c r="D80" t="s">
        <v>249</v>
      </c>
      <c r="E80" s="14" t="s">
        <v>255</v>
      </c>
      <c r="F80" t="s">
        <v>256</v>
      </c>
      <c r="G80" t="s">
        <v>131</v>
      </c>
      <c r="L80" s="12"/>
      <c r="M80" s="12"/>
      <c r="N80" s="12"/>
      <c r="O80" s="49"/>
      <c r="P80" s="117"/>
    </row>
    <row r="81" spans="1:16" x14ac:dyDescent="0.3">
      <c r="A81">
        <v>420</v>
      </c>
      <c r="B81" t="s">
        <v>248</v>
      </c>
      <c r="C81" s="14" t="s">
        <v>183</v>
      </c>
      <c r="D81" t="s">
        <v>249</v>
      </c>
      <c r="E81" s="14" t="s">
        <v>258</v>
      </c>
      <c r="F81" t="s">
        <v>259</v>
      </c>
      <c r="G81">
        <v>0</v>
      </c>
      <c r="J81" s="12">
        <v>5000000</v>
      </c>
      <c r="L81" s="12"/>
      <c r="M81" s="12"/>
      <c r="N81" s="12"/>
      <c r="O81" s="49"/>
      <c r="P81" s="117"/>
    </row>
    <row r="82" spans="1:16" x14ac:dyDescent="0.3">
      <c r="A82">
        <v>420</v>
      </c>
      <c r="B82" t="s">
        <v>248</v>
      </c>
      <c r="C82" s="14" t="s">
        <v>183</v>
      </c>
      <c r="D82" t="s">
        <v>249</v>
      </c>
      <c r="E82" s="14" t="s">
        <v>260</v>
      </c>
      <c r="F82" t="s">
        <v>261</v>
      </c>
      <c r="G82">
        <v>1</v>
      </c>
      <c r="J82" s="12">
        <v>60580168</v>
      </c>
      <c r="K82" s="12">
        <v>60538496</v>
      </c>
      <c r="L82" s="12">
        <v>2</v>
      </c>
      <c r="M82" s="12">
        <v>60538492</v>
      </c>
      <c r="N82" s="12">
        <v>17296712</v>
      </c>
      <c r="O82" s="49" t="s">
        <v>262</v>
      </c>
      <c r="P82" s="117"/>
    </row>
    <row r="83" spans="1:16" x14ac:dyDescent="0.3">
      <c r="A83">
        <v>420</v>
      </c>
      <c r="B83" t="s">
        <v>248</v>
      </c>
      <c r="C83" s="14" t="s">
        <v>183</v>
      </c>
      <c r="D83" t="s">
        <v>249</v>
      </c>
      <c r="E83" s="14" t="s">
        <v>260</v>
      </c>
      <c r="F83" t="s">
        <v>261</v>
      </c>
      <c r="G83" t="s">
        <v>131</v>
      </c>
      <c r="L83" s="12"/>
      <c r="M83" s="12"/>
      <c r="N83" s="12"/>
      <c r="O83" s="49"/>
      <c r="P83" s="117"/>
    </row>
    <row r="84" spans="1:16" x14ac:dyDescent="0.3">
      <c r="A84">
        <v>420</v>
      </c>
      <c r="B84" t="s">
        <v>248</v>
      </c>
      <c r="C84" s="14" t="s">
        <v>183</v>
      </c>
      <c r="D84" t="s">
        <v>249</v>
      </c>
      <c r="E84" s="14" t="s">
        <v>263</v>
      </c>
      <c r="F84" t="s">
        <v>264</v>
      </c>
      <c r="G84" t="s">
        <v>80</v>
      </c>
      <c r="J84" s="12">
        <v>10000000</v>
      </c>
      <c r="L84" s="12"/>
      <c r="M84" s="12"/>
      <c r="N84" s="12"/>
      <c r="O84" s="49"/>
      <c r="P84" s="117"/>
    </row>
    <row r="85" spans="1:16" x14ac:dyDescent="0.3">
      <c r="A85">
        <v>420</v>
      </c>
      <c r="B85" t="s">
        <v>248</v>
      </c>
      <c r="C85" s="14" t="s">
        <v>183</v>
      </c>
      <c r="D85" t="s">
        <v>249</v>
      </c>
      <c r="E85" s="14" t="s">
        <v>265</v>
      </c>
      <c r="F85" t="s">
        <v>266</v>
      </c>
      <c r="G85" t="s">
        <v>195</v>
      </c>
      <c r="J85" s="12">
        <v>20000000</v>
      </c>
      <c r="L85" s="12"/>
      <c r="M85" s="12"/>
      <c r="N85" s="12"/>
      <c r="O85" s="49"/>
      <c r="P85" s="117"/>
    </row>
    <row r="86" spans="1:16" x14ac:dyDescent="0.3">
      <c r="A86">
        <v>420</v>
      </c>
      <c r="B86" t="s">
        <v>248</v>
      </c>
      <c r="C86" s="14" t="s">
        <v>183</v>
      </c>
      <c r="D86" t="s">
        <v>249</v>
      </c>
      <c r="E86" s="14" t="s">
        <v>267</v>
      </c>
      <c r="F86" t="s">
        <v>268</v>
      </c>
      <c r="G86">
        <v>1</v>
      </c>
      <c r="J86" s="12">
        <v>0</v>
      </c>
      <c r="L86" s="12"/>
      <c r="M86" s="12"/>
      <c r="N86" s="12"/>
      <c r="O86" s="49"/>
      <c r="P86" s="117"/>
    </row>
    <row r="87" spans="1:16" x14ac:dyDescent="0.3">
      <c r="A87">
        <v>420</v>
      </c>
      <c r="B87" t="s">
        <v>248</v>
      </c>
      <c r="C87" s="14" t="s">
        <v>183</v>
      </c>
      <c r="D87" t="s">
        <v>249</v>
      </c>
      <c r="E87" s="14" t="s">
        <v>267</v>
      </c>
      <c r="F87" t="s">
        <v>268</v>
      </c>
      <c r="G87" t="s">
        <v>269</v>
      </c>
      <c r="L87" s="12"/>
      <c r="M87" s="12"/>
      <c r="N87" s="12"/>
      <c r="O87" s="49"/>
      <c r="P87" s="117"/>
    </row>
    <row r="88" spans="1:16" x14ac:dyDescent="0.3">
      <c r="A88">
        <v>420</v>
      </c>
      <c r="B88" t="s">
        <v>248</v>
      </c>
      <c r="C88" s="14" t="s">
        <v>183</v>
      </c>
      <c r="D88" t="s">
        <v>249</v>
      </c>
      <c r="E88" s="14" t="s">
        <v>270</v>
      </c>
      <c r="F88" t="s">
        <v>271</v>
      </c>
      <c r="G88" t="s">
        <v>272</v>
      </c>
      <c r="J88" s="12">
        <v>4000000</v>
      </c>
      <c r="L88" s="12"/>
      <c r="M88" s="12"/>
      <c r="N88" s="12"/>
      <c r="O88" s="49"/>
      <c r="P88" s="117"/>
    </row>
    <row r="89" spans="1:16" x14ac:dyDescent="0.3">
      <c r="A89">
        <v>420</v>
      </c>
      <c r="B89" t="s">
        <v>248</v>
      </c>
      <c r="C89" s="14" t="s">
        <v>183</v>
      </c>
      <c r="D89" t="s">
        <v>249</v>
      </c>
      <c r="E89" s="14" t="s">
        <v>273</v>
      </c>
      <c r="F89" t="s">
        <v>274</v>
      </c>
      <c r="G89">
        <v>1</v>
      </c>
      <c r="J89" s="12">
        <v>69098450</v>
      </c>
      <c r="K89" s="12">
        <v>66136828</v>
      </c>
      <c r="L89" s="12">
        <v>2</v>
      </c>
      <c r="M89" s="12">
        <v>52476718</v>
      </c>
      <c r="N89" s="12">
        <v>10531656</v>
      </c>
      <c r="O89" s="49" t="s">
        <v>275</v>
      </c>
      <c r="P89" s="117"/>
    </row>
    <row r="90" spans="1:16" x14ac:dyDescent="0.3">
      <c r="A90">
        <v>420</v>
      </c>
      <c r="B90" t="s">
        <v>248</v>
      </c>
      <c r="C90" s="14" t="s">
        <v>183</v>
      </c>
      <c r="D90" t="s">
        <v>249</v>
      </c>
      <c r="E90" s="14" t="s">
        <v>273</v>
      </c>
      <c r="F90" t="s">
        <v>274</v>
      </c>
      <c r="G90" t="s">
        <v>80</v>
      </c>
      <c r="L90" s="12"/>
      <c r="M90" s="12"/>
      <c r="N90" s="12"/>
      <c r="O90" s="49"/>
      <c r="P90" s="117"/>
    </row>
    <row r="91" spans="1:16" x14ac:dyDescent="0.3">
      <c r="A91">
        <v>420</v>
      </c>
      <c r="B91" t="s">
        <v>248</v>
      </c>
      <c r="C91" s="14" t="s">
        <v>183</v>
      </c>
      <c r="D91" t="s">
        <v>249</v>
      </c>
      <c r="E91" s="14" t="s">
        <v>276</v>
      </c>
      <c r="F91" t="s">
        <v>277</v>
      </c>
      <c r="G91">
        <v>10</v>
      </c>
      <c r="J91" s="12">
        <v>400000000</v>
      </c>
      <c r="K91" s="12">
        <v>400000000</v>
      </c>
      <c r="L91" s="12"/>
      <c r="M91" s="12"/>
      <c r="N91" s="12"/>
      <c r="O91" s="49"/>
      <c r="P91" s="117"/>
    </row>
    <row r="92" spans="1:16" x14ac:dyDescent="0.3">
      <c r="A92">
        <v>420</v>
      </c>
      <c r="B92" t="s">
        <v>248</v>
      </c>
      <c r="C92" s="14" t="s">
        <v>183</v>
      </c>
      <c r="D92" t="s">
        <v>249</v>
      </c>
      <c r="E92" s="14" t="s">
        <v>278</v>
      </c>
      <c r="F92" t="s">
        <v>279</v>
      </c>
      <c r="G92" t="s">
        <v>80</v>
      </c>
      <c r="J92" s="12">
        <v>3000000</v>
      </c>
      <c r="L92" s="12"/>
      <c r="M92" s="12"/>
      <c r="N92" s="12"/>
      <c r="O92" s="49"/>
      <c r="P92" s="117"/>
    </row>
    <row r="93" spans="1:16" x14ac:dyDescent="0.3">
      <c r="A93">
        <v>420</v>
      </c>
      <c r="B93" t="s">
        <v>248</v>
      </c>
      <c r="C93" s="14" t="s">
        <v>183</v>
      </c>
      <c r="D93" t="s">
        <v>249</v>
      </c>
      <c r="E93" s="14" t="s">
        <v>280</v>
      </c>
      <c r="F93" t="s">
        <v>281</v>
      </c>
      <c r="G93">
        <v>10</v>
      </c>
      <c r="J93" s="12">
        <v>400000000</v>
      </c>
      <c r="L93" s="12"/>
      <c r="M93" s="12"/>
      <c r="N93" s="12"/>
      <c r="O93" s="49"/>
      <c r="P93" s="117"/>
    </row>
    <row r="94" spans="1:16" x14ac:dyDescent="0.3">
      <c r="A94">
        <v>420</v>
      </c>
      <c r="B94" t="s">
        <v>248</v>
      </c>
      <c r="C94" s="14" t="s">
        <v>183</v>
      </c>
      <c r="D94" t="s">
        <v>249</v>
      </c>
      <c r="E94" s="14" t="s">
        <v>280</v>
      </c>
      <c r="F94" t="s">
        <v>281</v>
      </c>
      <c r="G94" t="s">
        <v>80</v>
      </c>
      <c r="J94" s="12">
        <v>0</v>
      </c>
      <c r="L94" s="12"/>
      <c r="M94" s="12"/>
      <c r="N94" s="12"/>
      <c r="O94" s="49"/>
      <c r="P94" s="117"/>
    </row>
    <row r="95" spans="1:16" x14ac:dyDescent="0.3">
      <c r="A95">
        <v>420</v>
      </c>
      <c r="B95" t="s">
        <v>248</v>
      </c>
      <c r="C95" s="14" t="s">
        <v>183</v>
      </c>
      <c r="D95" t="s">
        <v>249</v>
      </c>
      <c r="E95" s="14" t="s">
        <v>282</v>
      </c>
      <c r="F95" t="s">
        <v>283</v>
      </c>
      <c r="G95" t="s">
        <v>80</v>
      </c>
      <c r="J95" s="12">
        <v>31360056</v>
      </c>
      <c r="K95" s="12">
        <v>31231847</v>
      </c>
      <c r="L95" s="12">
        <v>1</v>
      </c>
      <c r="M95" s="12">
        <v>31231844</v>
      </c>
      <c r="N95" s="12">
        <v>4461692</v>
      </c>
      <c r="O95" s="49" t="s">
        <v>284</v>
      </c>
      <c r="P95" s="117"/>
    </row>
    <row r="96" spans="1:16" x14ac:dyDescent="0.3">
      <c r="A96">
        <v>420</v>
      </c>
      <c r="B96" t="s">
        <v>248</v>
      </c>
      <c r="C96" s="14" t="s">
        <v>183</v>
      </c>
      <c r="D96" t="s">
        <v>249</v>
      </c>
      <c r="E96" s="14" t="s">
        <v>285</v>
      </c>
      <c r="F96" t="s">
        <v>286</v>
      </c>
      <c r="G96" t="s">
        <v>80</v>
      </c>
      <c r="J96" s="12">
        <v>70000000</v>
      </c>
      <c r="L96" s="12"/>
      <c r="M96" s="12"/>
      <c r="N96" s="12"/>
      <c r="O96" s="49"/>
      <c r="P96" s="117"/>
    </row>
    <row r="97" spans="1:16" s="13" customFormat="1" x14ac:dyDescent="0.3">
      <c r="A97" s="13">
        <v>421</v>
      </c>
      <c r="B97" s="13" t="s">
        <v>287</v>
      </c>
      <c r="C97" s="13" t="s">
        <v>45</v>
      </c>
      <c r="D97" s="13" t="s">
        <v>288</v>
      </c>
      <c r="E97" s="13" t="s">
        <v>20</v>
      </c>
      <c r="F97" s="13" t="s">
        <v>21</v>
      </c>
      <c r="G97" s="13" t="s">
        <v>20</v>
      </c>
      <c r="H97" s="15">
        <v>130000000</v>
      </c>
      <c r="I97" s="15">
        <v>23899540</v>
      </c>
      <c r="J97" s="15"/>
      <c r="K97" s="15"/>
      <c r="L97" s="15" t="s">
        <v>77</v>
      </c>
      <c r="M97" s="15" t="s">
        <v>77</v>
      </c>
      <c r="N97" s="15" t="s">
        <v>77</v>
      </c>
      <c r="O97" s="66" t="s">
        <v>77</v>
      </c>
      <c r="P97" s="117"/>
    </row>
    <row r="98" spans="1:16" x14ac:dyDescent="0.3">
      <c r="A98">
        <v>421</v>
      </c>
      <c r="B98" t="s">
        <v>287</v>
      </c>
      <c r="C98" s="14" t="s">
        <v>45</v>
      </c>
      <c r="D98" t="s">
        <v>288</v>
      </c>
      <c r="E98" s="14" t="s">
        <v>289</v>
      </c>
      <c r="F98" t="s">
        <v>290</v>
      </c>
      <c r="G98" t="s">
        <v>291</v>
      </c>
      <c r="J98" s="12">
        <v>100000000</v>
      </c>
      <c r="K98" s="12">
        <v>100000000</v>
      </c>
      <c r="L98" s="12"/>
      <c r="M98" s="12"/>
      <c r="N98" s="12"/>
      <c r="O98" s="49"/>
      <c r="P98" s="117"/>
    </row>
    <row r="99" spans="1:16" x14ac:dyDescent="0.3">
      <c r="A99">
        <v>421</v>
      </c>
      <c r="B99" t="s">
        <v>287</v>
      </c>
      <c r="C99" s="14" t="s">
        <v>45</v>
      </c>
      <c r="D99" t="s">
        <v>288</v>
      </c>
      <c r="E99" s="14" t="s">
        <v>289</v>
      </c>
      <c r="F99" t="s">
        <v>290</v>
      </c>
      <c r="G99" t="s">
        <v>198</v>
      </c>
      <c r="J99" s="12">
        <v>30000000</v>
      </c>
      <c r="K99" s="12">
        <v>23899545</v>
      </c>
      <c r="L99" s="12">
        <v>1</v>
      </c>
      <c r="M99" s="12">
        <v>23889540</v>
      </c>
      <c r="N99" s="12">
        <v>3414220</v>
      </c>
      <c r="O99" s="115" t="s">
        <v>292</v>
      </c>
      <c r="P99" s="117"/>
    </row>
    <row r="100" spans="1:16" s="13" customFormat="1" x14ac:dyDescent="0.3">
      <c r="A100" s="13">
        <v>440</v>
      </c>
      <c r="B100" s="13" t="s">
        <v>293</v>
      </c>
      <c r="C100" s="13" t="s">
        <v>294</v>
      </c>
      <c r="D100" s="13" t="s">
        <v>295</v>
      </c>
      <c r="E100" s="13" t="s">
        <v>20</v>
      </c>
      <c r="F100" s="13" t="s">
        <v>21</v>
      </c>
      <c r="G100" s="13" t="s">
        <v>20</v>
      </c>
      <c r="H100" s="15">
        <v>0</v>
      </c>
      <c r="I100" s="15"/>
      <c r="J100" s="15">
        <v>0</v>
      </c>
      <c r="K100" s="15">
        <v>379309394</v>
      </c>
      <c r="L100" s="15" t="s">
        <v>77</v>
      </c>
      <c r="M100" s="15" t="s">
        <v>77</v>
      </c>
      <c r="N100" s="15" t="s">
        <v>77</v>
      </c>
      <c r="O100" s="66" t="s">
        <v>77</v>
      </c>
      <c r="P100" s="117"/>
    </row>
    <row r="101" spans="1:16" x14ac:dyDescent="0.3">
      <c r="A101">
        <v>440</v>
      </c>
      <c r="B101" t="s">
        <v>293</v>
      </c>
      <c r="C101" s="14" t="s">
        <v>294</v>
      </c>
      <c r="D101" t="s">
        <v>295</v>
      </c>
      <c r="E101" s="14" t="s">
        <v>296</v>
      </c>
      <c r="F101" t="s">
        <v>297</v>
      </c>
      <c r="G101" t="s">
        <v>198</v>
      </c>
      <c r="J101" s="12">
        <v>0</v>
      </c>
      <c r="L101" s="12"/>
      <c r="M101" s="12"/>
      <c r="N101" s="12"/>
      <c r="O101" s="49"/>
      <c r="P101" s="117"/>
    </row>
    <row r="102" spans="1:16" s="13" customFormat="1" x14ac:dyDescent="0.3">
      <c r="A102" s="13">
        <v>440</v>
      </c>
      <c r="B102" s="13" t="s">
        <v>235</v>
      </c>
      <c r="C102" s="13" t="s">
        <v>236</v>
      </c>
      <c r="D102" s="13" t="s">
        <v>237</v>
      </c>
      <c r="E102" s="13" t="s">
        <v>20</v>
      </c>
      <c r="F102" s="13" t="s">
        <v>21</v>
      </c>
      <c r="G102" s="13" t="s">
        <v>20</v>
      </c>
      <c r="H102" s="15">
        <v>1391614767</v>
      </c>
      <c r="I102" s="15"/>
      <c r="J102" s="15"/>
      <c r="K102" s="15"/>
      <c r="L102" s="15" t="s">
        <v>77</v>
      </c>
      <c r="M102" s="15" t="s">
        <v>77</v>
      </c>
      <c r="N102" s="15" t="s">
        <v>77</v>
      </c>
      <c r="O102" s="66" t="s">
        <v>77</v>
      </c>
      <c r="P102" s="117"/>
    </row>
    <row r="103" spans="1:16" x14ac:dyDescent="0.3">
      <c r="A103">
        <v>440</v>
      </c>
      <c r="B103" t="s">
        <v>235</v>
      </c>
      <c r="C103" s="14" t="s">
        <v>236</v>
      </c>
      <c r="D103" t="s">
        <v>237</v>
      </c>
      <c r="E103" s="14" t="s">
        <v>298</v>
      </c>
      <c r="F103" t="s">
        <v>299</v>
      </c>
      <c r="G103" t="s">
        <v>80</v>
      </c>
      <c r="J103" s="12">
        <v>991614767</v>
      </c>
      <c r="L103" s="12"/>
      <c r="M103" s="12"/>
      <c r="N103" s="12"/>
      <c r="O103" s="49"/>
      <c r="P103" s="117"/>
    </row>
    <row r="104" spans="1:16" x14ac:dyDescent="0.3">
      <c r="A104">
        <v>440</v>
      </c>
      <c r="B104" t="s">
        <v>235</v>
      </c>
      <c r="C104" s="14" t="s">
        <v>236</v>
      </c>
      <c r="D104" t="s">
        <v>237</v>
      </c>
      <c r="E104" s="14" t="s">
        <v>300</v>
      </c>
      <c r="F104" t="s">
        <v>301</v>
      </c>
      <c r="G104" t="s">
        <v>247</v>
      </c>
      <c r="J104" s="12">
        <v>400000000</v>
      </c>
      <c r="L104" s="12"/>
      <c r="M104" s="12"/>
      <c r="N104" s="12"/>
      <c r="O104" s="49"/>
      <c r="P104" s="117"/>
    </row>
    <row r="105" spans="1:16" s="13" customFormat="1" x14ac:dyDescent="0.3">
      <c r="A105" s="13">
        <v>440</v>
      </c>
      <c r="B105" s="13" t="s">
        <v>242</v>
      </c>
      <c r="C105" s="13" t="s">
        <v>243</v>
      </c>
      <c r="D105" s="13" t="s">
        <v>244</v>
      </c>
      <c r="E105" s="13" t="s">
        <v>20</v>
      </c>
      <c r="F105" s="13" t="s">
        <v>21</v>
      </c>
      <c r="G105" s="13" t="s">
        <v>20</v>
      </c>
      <c r="H105" s="15">
        <v>801724974</v>
      </c>
      <c r="I105" s="15">
        <v>481928280</v>
      </c>
      <c r="J105" s="15"/>
      <c r="K105" s="15"/>
      <c r="L105" s="15" t="s">
        <v>77</v>
      </c>
      <c r="M105" s="15" t="s">
        <v>77</v>
      </c>
      <c r="N105" s="15" t="s">
        <v>77</v>
      </c>
      <c r="O105" s="66" t="s">
        <v>77</v>
      </c>
      <c r="P105" s="117"/>
    </row>
    <row r="106" spans="1:16" x14ac:dyDescent="0.3">
      <c r="A106">
        <v>440</v>
      </c>
      <c r="B106" t="s">
        <v>242</v>
      </c>
      <c r="C106" s="14" t="s">
        <v>243</v>
      </c>
      <c r="D106" t="s">
        <v>244</v>
      </c>
      <c r="E106" s="14" t="s">
        <v>302</v>
      </c>
      <c r="F106" t="s">
        <v>303</v>
      </c>
      <c r="G106">
        <v>9</v>
      </c>
      <c r="J106" s="12">
        <v>801724974</v>
      </c>
      <c r="K106" s="12">
        <v>544165323</v>
      </c>
      <c r="L106" s="12">
        <v>4.5</v>
      </c>
      <c r="M106" s="12">
        <v>481928280</v>
      </c>
      <c r="N106" s="12">
        <v>111834520</v>
      </c>
      <c r="O106" s="115" t="s">
        <v>304</v>
      </c>
      <c r="P106" s="117"/>
    </row>
    <row r="107" spans="1:16" s="13" customFormat="1" x14ac:dyDescent="0.3">
      <c r="A107" s="13">
        <v>440</v>
      </c>
      <c r="B107" s="13" t="s">
        <v>305</v>
      </c>
      <c r="C107" s="13" t="s">
        <v>183</v>
      </c>
      <c r="D107" s="13" t="s">
        <v>306</v>
      </c>
      <c r="E107" s="13" t="s">
        <v>20</v>
      </c>
      <c r="F107" s="13" t="s">
        <v>21</v>
      </c>
      <c r="G107" s="13" t="s">
        <v>20</v>
      </c>
      <c r="H107" s="15">
        <v>900000000</v>
      </c>
      <c r="I107" s="15">
        <v>879934432</v>
      </c>
      <c r="J107" s="15">
        <v>0</v>
      </c>
      <c r="K107" s="15"/>
      <c r="L107" s="15" t="s">
        <v>77</v>
      </c>
      <c r="M107" s="15" t="s">
        <v>77</v>
      </c>
      <c r="N107" s="15" t="s">
        <v>77</v>
      </c>
      <c r="O107" s="66" t="s">
        <v>77</v>
      </c>
      <c r="P107" s="117"/>
    </row>
    <row r="108" spans="1:16" x14ac:dyDescent="0.3">
      <c r="A108">
        <v>440</v>
      </c>
      <c r="B108" t="s">
        <v>305</v>
      </c>
      <c r="C108" s="14" t="s">
        <v>183</v>
      </c>
      <c r="D108" t="s">
        <v>306</v>
      </c>
      <c r="E108" s="14" t="s">
        <v>307</v>
      </c>
      <c r="F108" t="s">
        <v>308</v>
      </c>
      <c r="G108">
        <v>30</v>
      </c>
      <c r="J108" s="12">
        <v>614000000</v>
      </c>
      <c r="K108" s="12">
        <v>604336011</v>
      </c>
      <c r="L108" s="12">
        <v>80</v>
      </c>
      <c r="M108" s="12">
        <v>630642623</v>
      </c>
      <c r="N108" s="12">
        <v>134186939</v>
      </c>
      <c r="O108" s="115" t="s">
        <v>309</v>
      </c>
      <c r="P108" s="117"/>
    </row>
    <row r="109" spans="1:16" x14ac:dyDescent="0.3">
      <c r="A109">
        <v>440</v>
      </c>
      <c r="B109" t="s">
        <v>305</v>
      </c>
      <c r="C109" s="14" t="s">
        <v>183</v>
      </c>
      <c r="D109" t="s">
        <v>306</v>
      </c>
      <c r="E109" s="14" t="s">
        <v>310</v>
      </c>
      <c r="F109" t="s">
        <v>311</v>
      </c>
      <c r="G109">
        <v>30</v>
      </c>
      <c r="J109" s="12">
        <v>286000000</v>
      </c>
      <c r="K109" s="12">
        <v>284521858</v>
      </c>
      <c r="L109" s="12">
        <v>1</v>
      </c>
      <c r="M109" s="12">
        <v>249291809</v>
      </c>
      <c r="N109" s="12">
        <v>49833867</v>
      </c>
      <c r="O109" s="115" t="s">
        <v>312</v>
      </c>
      <c r="P109" s="117"/>
    </row>
    <row r="110" spans="1:16" s="13" customFormat="1" x14ac:dyDescent="0.3">
      <c r="A110" s="13">
        <v>440</v>
      </c>
      <c r="B110" s="13" t="s">
        <v>313</v>
      </c>
      <c r="C110" s="13" t="s">
        <v>314</v>
      </c>
      <c r="D110" s="13" t="s">
        <v>315</v>
      </c>
      <c r="E110" s="13" t="s">
        <v>20</v>
      </c>
      <c r="F110" s="13" t="s">
        <v>21</v>
      </c>
      <c r="G110" s="13" t="s">
        <v>20</v>
      </c>
      <c r="H110" s="15">
        <v>1624309905</v>
      </c>
      <c r="I110" s="15">
        <v>0</v>
      </c>
      <c r="J110" s="15">
        <v>0</v>
      </c>
      <c r="K110" s="15"/>
      <c r="L110" s="15" t="s">
        <v>77</v>
      </c>
      <c r="M110" s="15" t="s">
        <v>77</v>
      </c>
      <c r="N110" s="15" t="s">
        <v>77</v>
      </c>
      <c r="O110" s="66" t="s">
        <v>77</v>
      </c>
      <c r="P110" s="117"/>
    </row>
    <row r="111" spans="1:16" x14ac:dyDescent="0.3">
      <c r="A111">
        <v>440</v>
      </c>
      <c r="B111" t="s">
        <v>313</v>
      </c>
      <c r="C111" s="14" t="s">
        <v>314</v>
      </c>
      <c r="D111" t="s">
        <v>315</v>
      </c>
      <c r="E111" s="14" t="s">
        <v>316</v>
      </c>
      <c r="F111" t="s">
        <v>317</v>
      </c>
      <c r="G111">
        <v>30</v>
      </c>
      <c r="J111" s="12">
        <v>1624309905</v>
      </c>
      <c r="L111" s="12"/>
      <c r="M111" s="12"/>
      <c r="N111" s="12"/>
      <c r="O111" s="49"/>
      <c r="P111" s="117"/>
    </row>
    <row r="112" spans="1:16" s="13" customFormat="1" x14ac:dyDescent="0.3">
      <c r="A112" s="13">
        <v>440</v>
      </c>
      <c r="B112" s="13" t="s">
        <v>318</v>
      </c>
      <c r="C112" s="13" t="s">
        <v>319</v>
      </c>
      <c r="D112" s="13" t="s">
        <v>320</v>
      </c>
      <c r="E112" s="13" t="s">
        <v>20</v>
      </c>
      <c r="F112" s="13" t="s">
        <v>21</v>
      </c>
      <c r="G112" s="13" t="s">
        <v>20</v>
      </c>
      <c r="H112" s="15">
        <v>1600000000</v>
      </c>
      <c r="I112" s="15">
        <v>743990691</v>
      </c>
      <c r="J112" s="15">
        <v>0</v>
      </c>
      <c r="K112" s="15"/>
      <c r="L112" s="15" t="s">
        <v>77</v>
      </c>
      <c r="M112" s="15" t="s">
        <v>77</v>
      </c>
      <c r="N112" s="15" t="s">
        <v>77</v>
      </c>
      <c r="O112" s="66" t="s">
        <v>77</v>
      </c>
      <c r="P112" s="117"/>
    </row>
    <row r="113" spans="1:16" x14ac:dyDescent="0.3">
      <c r="A113">
        <v>440</v>
      </c>
      <c r="B113" t="s">
        <v>318</v>
      </c>
      <c r="C113" s="14" t="s">
        <v>319</v>
      </c>
      <c r="D113" t="s">
        <v>320</v>
      </c>
      <c r="E113" s="14" t="s">
        <v>321</v>
      </c>
      <c r="F113" t="s">
        <v>322</v>
      </c>
      <c r="G113">
        <v>30</v>
      </c>
      <c r="J113" s="12">
        <v>1600000000</v>
      </c>
      <c r="K113" s="12">
        <v>946837119</v>
      </c>
      <c r="L113" s="12">
        <v>58</v>
      </c>
      <c r="M113" s="12">
        <v>743990691</v>
      </c>
      <c r="N113" s="12">
        <v>525000000</v>
      </c>
      <c r="O113" s="115" t="s">
        <v>323</v>
      </c>
      <c r="P113" s="117"/>
    </row>
    <row r="114" spans="1:16" s="13" customFormat="1" x14ac:dyDescent="0.3">
      <c r="A114" s="13">
        <v>440</v>
      </c>
      <c r="B114" s="13" t="s">
        <v>324</v>
      </c>
      <c r="C114" s="13" t="s">
        <v>162</v>
      </c>
      <c r="D114" s="13" t="s">
        <v>325</v>
      </c>
      <c r="E114" s="13" t="s">
        <v>20</v>
      </c>
      <c r="F114" s="13" t="s">
        <v>21</v>
      </c>
      <c r="G114" s="13" t="s">
        <v>20</v>
      </c>
      <c r="H114" s="15">
        <v>800000000</v>
      </c>
      <c r="I114" s="15">
        <v>309064189</v>
      </c>
      <c r="J114" s="15">
        <v>0</v>
      </c>
      <c r="K114" s="15"/>
      <c r="L114" s="15" t="s">
        <v>77</v>
      </c>
      <c r="M114" s="15" t="s">
        <v>77</v>
      </c>
      <c r="N114" s="15" t="s">
        <v>77</v>
      </c>
      <c r="O114" s="66" t="s">
        <v>77</v>
      </c>
      <c r="P114" s="117"/>
    </row>
    <row r="115" spans="1:16" x14ac:dyDescent="0.3">
      <c r="A115">
        <v>440</v>
      </c>
      <c r="B115" t="s">
        <v>324</v>
      </c>
      <c r="C115" s="14" t="s">
        <v>162</v>
      </c>
      <c r="D115" t="s">
        <v>325</v>
      </c>
      <c r="E115" s="14" t="s">
        <v>326</v>
      </c>
      <c r="F115" t="s">
        <v>327</v>
      </c>
      <c r="G115">
        <v>30</v>
      </c>
      <c r="J115" s="12">
        <v>300000000</v>
      </c>
      <c r="K115" s="12">
        <v>300000000</v>
      </c>
      <c r="L115" s="12">
        <v>1</v>
      </c>
      <c r="M115" s="12">
        <v>7000000</v>
      </c>
      <c r="N115" s="12">
        <v>7000000</v>
      </c>
      <c r="O115" s="115" t="s">
        <v>328</v>
      </c>
      <c r="P115" s="117"/>
    </row>
    <row r="116" spans="1:16" x14ac:dyDescent="0.3">
      <c r="A116">
        <v>440</v>
      </c>
      <c r="B116" t="s">
        <v>324</v>
      </c>
      <c r="C116" s="14" t="s">
        <v>162</v>
      </c>
      <c r="D116" t="s">
        <v>325</v>
      </c>
      <c r="E116" s="14" t="s">
        <v>329</v>
      </c>
      <c r="F116" t="s">
        <v>330</v>
      </c>
      <c r="G116">
        <v>30</v>
      </c>
      <c r="J116" s="12">
        <v>500000000</v>
      </c>
      <c r="K116" s="12">
        <v>302064214</v>
      </c>
      <c r="L116" s="12">
        <v>15</v>
      </c>
      <c r="M116" s="12">
        <v>302064189</v>
      </c>
      <c r="N116" s="12">
        <v>93271173</v>
      </c>
      <c r="O116" s="115" t="s">
        <v>331</v>
      </c>
      <c r="P116" s="117"/>
    </row>
    <row r="117" spans="1:16" s="13" customFormat="1" x14ac:dyDescent="0.3">
      <c r="A117" s="13">
        <v>441</v>
      </c>
      <c r="B117" s="13" t="s">
        <v>332</v>
      </c>
      <c r="C117" s="13" t="s">
        <v>333</v>
      </c>
      <c r="D117" s="13" t="s">
        <v>334</v>
      </c>
      <c r="E117" s="13" t="s">
        <v>20</v>
      </c>
      <c r="F117" s="13" t="s">
        <v>21</v>
      </c>
      <c r="G117" s="13" t="s">
        <v>20</v>
      </c>
      <c r="H117" s="15">
        <v>600000000</v>
      </c>
      <c r="I117" s="15"/>
      <c r="J117" s="15"/>
      <c r="K117" s="15"/>
      <c r="L117" s="15" t="s">
        <v>77</v>
      </c>
      <c r="M117" s="15" t="s">
        <v>77</v>
      </c>
      <c r="N117" s="15" t="s">
        <v>77</v>
      </c>
      <c r="O117" s="66" t="s">
        <v>77</v>
      </c>
      <c r="P117" s="117"/>
    </row>
    <row r="118" spans="1:16" x14ac:dyDescent="0.3">
      <c r="A118">
        <v>441</v>
      </c>
      <c r="B118" t="s">
        <v>332</v>
      </c>
      <c r="C118" s="14" t="s">
        <v>333</v>
      </c>
      <c r="D118" t="s">
        <v>334</v>
      </c>
      <c r="E118" s="14" t="s">
        <v>335</v>
      </c>
      <c r="F118" t="s">
        <v>336</v>
      </c>
      <c r="G118" t="s">
        <v>337</v>
      </c>
      <c r="J118" s="12">
        <v>600000000</v>
      </c>
      <c r="K118" s="12">
        <v>600000000</v>
      </c>
      <c r="L118" s="12"/>
      <c r="M118" s="12"/>
      <c r="N118" s="12"/>
      <c r="O118" s="49"/>
      <c r="P118" s="117"/>
    </row>
    <row r="119" spans="1:16" x14ac:dyDescent="0.3">
      <c r="A119">
        <v>441</v>
      </c>
      <c r="B119" t="s">
        <v>332</v>
      </c>
      <c r="C119" s="14" t="s">
        <v>333</v>
      </c>
      <c r="D119" t="s">
        <v>334</v>
      </c>
      <c r="E119" s="14" t="s">
        <v>335</v>
      </c>
      <c r="F119" t="s">
        <v>336</v>
      </c>
      <c r="G119" t="s">
        <v>198</v>
      </c>
      <c r="J119" s="12">
        <v>0</v>
      </c>
      <c r="L119" s="12"/>
      <c r="M119" s="12"/>
      <c r="N119" s="12"/>
      <c r="O119" s="49"/>
      <c r="P119" s="117"/>
    </row>
    <row r="120" spans="1:16" x14ac:dyDescent="0.3">
      <c r="A120">
        <v>441</v>
      </c>
      <c r="B120" t="s">
        <v>332</v>
      </c>
      <c r="C120" s="14" t="s">
        <v>333</v>
      </c>
      <c r="D120" t="s">
        <v>334</v>
      </c>
      <c r="E120" s="14" t="s">
        <v>338</v>
      </c>
      <c r="F120" t="s">
        <v>339</v>
      </c>
      <c r="G120" t="s">
        <v>198</v>
      </c>
      <c r="J120" s="12">
        <v>0</v>
      </c>
      <c r="L120" s="12"/>
      <c r="M120" s="12"/>
      <c r="N120" s="12"/>
      <c r="O120" s="49"/>
      <c r="P120" s="117"/>
    </row>
    <row r="121" spans="1:16" x14ac:dyDescent="0.3">
      <c r="A121">
        <v>441</v>
      </c>
      <c r="B121" t="s">
        <v>332</v>
      </c>
      <c r="C121" s="14" t="s">
        <v>333</v>
      </c>
      <c r="D121" t="s">
        <v>334</v>
      </c>
      <c r="E121" s="14" t="s">
        <v>340</v>
      </c>
      <c r="F121" t="s">
        <v>341</v>
      </c>
      <c r="G121" t="s">
        <v>198</v>
      </c>
      <c r="J121" s="12">
        <v>30000000</v>
      </c>
      <c r="L121" s="12"/>
      <c r="M121" s="12"/>
      <c r="N121" s="12"/>
      <c r="O121" s="49"/>
      <c r="P121" s="117"/>
    </row>
    <row r="122" spans="1:16" s="13" customFormat="1" x14ac:dyDescent="0.3">
      <c r="A122" s="13">
        <v>441</v>
      </c>
      <c r="B122" s="13" t="s">
        <v>305</v>
      </c>
      <c r="C122" s="13" t="s">
        <v>183</v>
      </c>
      <c r="D122" s="13" t="s">
        <v>306</v>
      </c>
      <c r="E122" s="13" t="s">
        <v>20</v>
      </c>
      <c r="F122" s="13" t="s">
        <v>21</v>
      </c>
      <c r="G122" s="13" t="s">
        <v>20</v>
      </c>
      <c r="H122" s="15">
        <v>1204000000</v>
      </c>
      <c r="I122" s="15">
        <v>1160807984</v>
      </c>
      <c r="J122" s="15">
        <v>0</v>
      </c>
      <c r="K122" s="15"/>
      <c r="L122" s="15" t="s">
        <v>77</v>
      </c>
      <c r="M122" s="15" t="s">
        <v>77</v>
      </c>
      <c r="N122" s="15" t="s">
        <v>77</v>
      </c>
      <c r="O122" s="66" t="s">
        <v>77</v>
      </c>
      <c r="P122" s="117"/>
    </row>
    <row r="123" spans="1:16" x14ac:dyDescent="0.3">
      <c r="A123">
        <v>441</v>
      </c>
      <c r="B123" t="s">
        <v>305</v>
      </c>
      <c r="C123" s="14" t="s">
        <v>183</v>
      </c>
      <c r="D123" t="s">
        <v>306</v>
      </c>
      <c r="E123" s="14" t="s">
        <v>342</v>
      </c>
      <c r="F123" t="s">
        <v>343</v>
      </c>
      <c r="G123" t="s">
        <v>344</v>
      </c>
      <c r="J123" s="12">
        <v>0</v>
      </c>
      <c r="K123" s="12">
        <v>471041688</v>
      </c>
      <c r="L123" s="12"/>
      <c r="M123" s="12"/>
      <c r="N123" s="12"/>
      <c r="O123" s="49"/>
      <c r="P123" s="117"/>
    </row>
    <row r="124" spans="1:16" x14ac:dyDescent="0.3">
      <c r="A124">
        <v>441</v>
      </c>
      <c r="B124" t="s">
        <v>305</v>
      </c>
      <c r="C124" s="14" t="s">
        <v>183</v>
      </c>
      <c r="D124" t="s">
        <v>306</v>
      </c>
      <c r="E124" s="14" t="s">
        <v>345</v>
      </c>
      <c r="F124" t="s">
        <v>346</v>
      </c>
      <c r="G124" t="s">
        <v>337</v>
      </c>
      <c r="J124" s="12">
        <v>356770152</v>
      </c>
      <c r="K124" s="12">
        <v>333563346</v>
      </c>
      <c r="L124" s="12">
        <v>2</v>
      </c>
      <c r="M124" s="12">
        <v>324639930</v>
      </c>
      <c r="N124" s="12">
        <v>72995334</v>
      </c>
      <c r="O124" s="115" t="s">
        <v>347</v>
      </c>
      <c r="P124" s="117"/>
    </row>
    <row r="125" spans="1:16" x14ac:dyDescent="0.3">
      <c r="A125">
        <v>441</v>
      </c>
      <c r="B125" t="s">
        <v>305</v>
      </c>
      <c r="C125" s="14" t="s">
        <v>183</v>
      </c>
      <c r="D125" t="s">
        <v>306</v>
      </c>
      <c r="E125" s="14" t="s">
        <v>348</v>
      </c>
      <c r="F125" t="s">
        <v>349</v>
      </c>
      <c r="G125" t="s">
        <v>337</v>
      </c>
      <c r="J125" s="12">
        <v>706085848</v>
      </c>
      <c r="K125" s="12">
        <v>697762181</v>
      </c>
      <c r="L125" s="12">
        <v>3</v>
      </c>
      <c r="M125" s="12">
        <v>692755757</v>
      </c>
      <c r="N125" s="12">
        <v>96344742</v>
      </c>
      <c r="O125" s="115" t="s">
        <v>350</v>
      </c>
      <c r="P125" s="117"/>
    </row>
    <row r="126" spans="1:16" x14ac:dyDescent="0.3">
      <c r="A126">
        <v>441</v>
      </c>
      <c r="B126" t="s">
        <v>305</v>
      </c>
      <c r="C126" s="14" t="s">
        <v>183</v>
      </c>
      <c r="D126" t="s">
        <v>306</v>
      </c>
      <c r="E126" s="14" t="s">
        <v>351</v>
      </c>
      <c r="F126" t="s">
        <v>352</v>
      </c>
      <c r="G126" t="s">
        <v>337</v>
      </c>
      <c r="J126" s="12">
        <v>55373000</v>
      </c>
      <c r="K126" s="12">
        <v>34602018</v>
      </c>
      <c r="L126" s="12">
        <v>3</v>
      </c>
      <c r="M126" s="12">
        <v>58640149</v>
      </c>
      <c r="N126" s="12">
        <v>11958366</v>
      </c>
      <c r="O126" s="115" t="s">
        <v>353</v>
      </c>
      <c r="P126" s="117"/>
    </row>
    <row r="127" spans="1:16" x14ac:dyDescent="0.3">
      <c r="A127">
        <v>441</v>
      </c>
      <c r="B127" t="s">
        <v>305</v>
      </c>
      <c r="C127" s="14" t="s">
        <v>183</v>
      </c>
      <c r="D127" t="s">
        <v>306</v>
      </c>
      <c r="E127" s="14" t="s">
        <v>354</v>
      </c>
      <c r="F127" t="s">
        <v>355</v>
      </c>
      <c r="G127" t="s">
        <v>337</v>
      </c>
      <c r="J127" s="12">
        <v>85771000</v>
      </c>
      <c r="K127" s="12">
        <v>31231847</v>
      </c>
      <c r="L127" s="12">
        <v>4</v>
      </c>
      <c r="M127" s="12">
        <v>84772148</v>
      </c>
      <c r="N127" s="12">
        <v>17846768</v>
      </c>
      <c r="O127" s="115" t="s">
        <v>356</v>
      </c>
      <c r="P127" s="117"/>
    </row>
    <row r="128" spans="1:16" s="13" customFormat="1" x14ac:dyDescent="0.3">
      <c r="A128" s="13">
        <v>441</v>
      </c>
      <c r="B128" s="13" t="s">
        <v>357</v>
      </c>
      <c r="C128" s="13" t="s">
        <v>358</v>
      </c>
      <c r="D128" s="13" t="s">
        <v>359</v>
      </c>
      <c r="E128" s="13" t="s">
        <v>20</v>
      </c>
      <c r="F128" s="13" t="s">
        <v>21</v>
      </c>
      <c r="G128" s="13" t="s">
        <v>20</v>
      </c>
      <c r="H128" s="15">
        <v>1132106971</v>
      </c>
      <c r="I128" s="15">
        <v>1084824196</v>
      </c>
      <c r="J128" s="15">
        <v>0</v>
      </c>
      <c r="K128" s="15"/>
      <c r="L128" s="15" t="s">
        <v>77</v>
      </c>
      <c r="M128" s="15" t="s">
        <v>77</v>
      </c>
      <c r="N128" s="15" t="s">
        <v>77</v>
      </c>
      <c r="O128" s="66" t="s">
        <v>77</v>
      </c>
      <c r="P128" s="117"/>
    </row>
    <row r="129" spans="1:16" x14ac:dyDescent="0.3">
      <c r="A129">
        <v>441</v>
      </c>
      <c r="B129" t="s">
        <v>357</v>
      </c>
      <c r="C129" s="14" t="s">
        <v>358</v>
      </c>
      <c r="D129" t="s">
        <v>359</v>
      </c>
      <c r="E129" s="14" t="s">
        <v>360</v>
      </c>
      <c r="F129" t="s">
        <v>361</v>
      </c>
      <c r="G129" t="s">
        <v>337</v>
      </c>
      <c r="J129" s="12">
        <v>840893876</v>
      </c>
      <c r="K129" s="12">
        <v>836966670</v>
      </c>
      <c r="L129" s="12">
        <v>10</v>
      </c>
      <c r="M129" s="12">
        <v>832111725</v>
      </c>
      <c r="N129" s="12">
        <v>170013696</v>
      </c>
      <c r="O129" s="115" t="s">
        <v>362</v>
      </c>
      <c r="P129" s="117"/>
    </row>
    <row r="130" spans="1:16" x14ac:dyDescent="0.3">
      <c r="A130">
        <v>441</v>
      </c>
      <c r="B130" t="s">
        <v>357</v>
      </c>
      <c r="C130" s="14" t="s">
        <v>358</v>
      </c>
      <c r="D130" t="s">
        <v>359</v>
      </c>
      <c r="E130" s="14" t="s">
        <v>363</v>
      </c>
      <c r="F130" t="s">
        <v>364</v>
      </c>
      <c r="G130" t="s">
        <v>337</v>
      </c>
      <c r="J130" s="12">
        <v>368533095</v>
      </c>
      <c r="K130" s="12">
        <v>367425133</v>
      </c>
      <c r="L130" s="12">
        <v>1</v>
      </c>
      <c r="M130" s="12">
        <v>252712471</v>
      </c>
      <c r="N130" s="12">
        <v>52173757</v>
      </c>
      <c r="O130" s="115" t="s">
        <v>365</v>
      </c>
      <c r="P130" s="117"/>
    </row>
    <row r="131" spans="1:16" s="13" customFormat="1" x14ac:dyDescent="0.3">
      <c r="A131" s="13">
        <v>441</v>
      </c>
      <c r="B131" s="13" t="s">
        <v>366</v>
      </c>
      <c r="C131" s="13" t="s">
        <v>367</v>
      </c>
      <c r="D131" s="13" t="s">
        <v>368</v>
      </c>
      <c r="E131" s="13" t="s">
        <v>20</v>
      </c>
      <c r="F131" s="13" t="s">
        <v>21</v>
      </c>
      <c r="G131" s="13" t="s">
        <v>20</v>
      </c>
      <c r="H131" s="15">
        <v>2600000000</v>
      </c>
      <c r="I131" s="15">
        <v>2476055038</v>
      </c>
      <c r="J131" s="15">
        <v>0</v>
      </c>
      <c r="K131" s="15"/>
      <c r="L131" s="15" t="s">
        <v>77</v>
      </c>
      <c r="M131" s="15" t="s">
        <v>77</v>
      </c>
      <c r="N131" s="15" t="s">
        <v>77</v>
      </c>
      <c r="O131" s="66" t="s">
        <v>77</v>
      </c>
      <c r="P131" s="117"/>
    </row>
    <row r="132" spans="1:16" x14ac:dyDescent="0.3">
      <c r="A132">
        <v>441</v>
      </c>
      <c r="B132" t="s">
        <v>366</v>
      </c>
      <c r="C132" s="14" t="s">
        <v>367</v>
      </c>
      <c r="D132" t="s">
        <v>368</v>
      </c>
      <c r="E132" s="14" t="s">
        <v>369</v>
      </c>
      <c r="F132" t="s">
        <v>370</v>
      </c>
      <c r="G132" t="s">
        <v>337</v>
      </c>
      <c r="J132" s="12">
        <v>1272000000</v>
      </c>
      <c r="K132" s="12">
        <v>1152339150</v>
      </c>
      <c r="L132" s="12">
        <v>1</v>
      </c>
      <c r="M132" s="12">
        <v>1257244792</v>
      </c>
      <c r="N132" s="12">
        <v>338257964</v>
      </c>
      <c r="O132" s="115" t="s">
        <v>371</v>
      </c>
      <c r="P132" s="117"/>
    </row>
    <row r="133" spans="1:16" x14ac:dyDescent="0.3">
      <c r="A133">
        <v>441</v>
      </c>
      <c r="B133" t="s">
        <v>366</v>
      </c>
      <c r="C133" s="14" t="s">
        <v>367</v>
      </c>
      <c r="D133" t="s">
        <v>368</v>
      </c>
      <c r="E133" s="14" t="s">
        <v>372</v>
      </c>
      <c r="F133" t="s">
        <v>373</v>
      </c>
      <c r="G133" t="s">
        <v>337</v>
      </c>
      <c r="J133" s="12">
        <v>937000000</v>
      </c>
      <c r="K133" s="12">
        <v>936042995</v>
      </c>
      <c r="L133" s="12">
        <v>1</v>
      </c>
      <c r="M133" s="12">
        <v>861647885</v>
      </c>
      <c r="N133" s="12">
        <v>84292896</v>
      </c>
      <c r="O133" s="115" t="s">
        <v>374</v>
      </c>
      <c r="P133" s="117"/>
    </row>
    <row r="134" spans="1:16" x14ac:dyDescent="0.3">
      <c r="A134">
        <v>441</v>
      </c>
      <c r="B134" t="s">
        <v>366</v>
      </c>
      <c r="C134" s="14" t="s">
        <v>367</v>
      </c>
      <c r="D134" t="s">
        <v>368</v>
      </c>
      <c r="E134" s="14" t="s">
        <v>375</v>
      </c>
      <c r="F134" t="s">
        <v>376</v>
      </c>
      <c r="G134" t="s">
        <v>337</v>
      </c>
      <c r="J134" s="12">
        <v>280000000</v>
      </c>
      <c r="K134" s="12">
        <v>277956334</v>
      </c>
      <c r="L134" s="12">
        <v>1</v>
      </c>
      <c r="M134" s="12">
        <v>269846199</v>
      </c>
      <c r="N134" s="12">
        <v>45766454</v>
      </c>
      <c r="O134" s="115" t="s">
        <v>377</v>
      </c>
      <c r="P134" s="117"/>
    </row>
    <row r="135" spans="1:16" x14ac:dyDescent="0.3">
      <c r="A135">
        <v>441</v>
      </c>
      <c r="B135" t="s">
        <v>366</v>
      </c>
      <c r="C135" s="14" t="s">
        <v>367</v>
      </c>
      <c r="D135" t="s">
        <v>368</v>
      </c>
      <c r="E135" s="14" t="s">
        <v>378</v>
      </c>
      <c r="F135" t="s">
        <v>379</v>
      </c>
      <c r="G135" t="s">
        <v>337</v>
      </c>
      <c r="J135" s="12">
        <v>111000000</v>
      </c>
      <c r="K135" s="12">
        <v>87316162</v>
      </c>
      <c r="L135" s="12">
        <v>1</v>
      </c>
      <c r="M135" s="12">
        <v>87316162</v>
      </c>
      <c r="N135" s="12">
        <v>15296309</v>
      </c>
      <c r="O135" s="115" t="s">
        <v>380</v>
      </c>
      <c r="P135" s="117"/>
    </row>
    <row r="136" spans="1:16" s="13" customFormat="1" x14ac:dyDescent="0.3">
      <c r="A136" s="13">
        <v>442</v>
      </c>
      <c r="B136" s="13" t="s">
        <v>357</v>
      </c>
      <c r="C136" s="13" t="s">
        <v>358</v>
      </c>
      <c r="D136" s="13" t="s">
        <v>359</v>
      </c>
      <c r="E136" s="13" t="s">
        <v>20</v>
      </c>
      <c r="F136" s="13" t="s">
        <v>21</v>
      </c>
      <c r="G136" s="13" t="s">
        <v>20</v>
      </c>
      <c r="H136" s="15">
        <v>854883983</v>
      </c>
      <c r="I136" s="15">
        <v>242468744</v>
      </c>
      <c r="J136" s="15">
        <v>0</v>
      </c>
      <c r="K136" s="15"/>
      <c r="L136" s="15" t="s">
        <v>77</v>
      </c>
      <c r="M136" s="15" t="s">
        <v>77</v>
      </c>
      <c r="N136" s="15" t="s">
        <v>77</v>
      </c>
      <c r="O136" s="66" t="s">
        <v>77</v>
      </c>
      <c r="P136" s="117"/>
    </row>
    <row r="137" spans="1:16" x14ac:dyDescent="0.3">
      <c r="A137">
        <v>442</v>
      </c>
      <c r="B137" t="s">
        <v>357</v>
      </c>
      <c r="C137" s="14" t="s">
        <v>358</v>
      </c>
      <c r="D137" t="s">
        <v>359</v>
      </c>
      <c r="E137" s="14" t="s">
        <v>381</v>
      </c>
      <c r="F137" t="s">
        <v>382</v>
      </c>
      <c r="G137" t="s">
        <v>337</v>
      </c>
      <c r="J137" s="12">
        <v>901000000</v>
      </c>
      <c r="K137" s="12">
        <v>806508709</v>
      </c>
      <c r="L137" s="12">
        <v>5</v>
      </c>
      <c r="M137" s="12">
        <v>204227968</v>
      </c>
      <c r="N137" s="12">
        <v>45283006</v>
      </c>
      <c r="O137" s="115" t="s">
        <v>383</v>
      </c>
      <c r="P137" s="117"/>
    </row>
    <row r="138" spans="1:16" x14ac:dyDescent="0.3">
      <c r="A138">
        <v>442</v>
      </c>
      <c r="B138" t="s">
        <v>357</v>
      </c>
      <c r="C138" s="14" t="s">
        <v>358</v>
      </c>
      <c r="D138" t="s">
        <v>359</v>
      </c>
      <c r="E138" s="14" t="s">
        <v>384</v>
      </c>
      <c r="F138" t="s">
        <v>385</v>
      </c>
      <c r="G138" t="s">
        <v>337</v>
      </c>
      <c r="J138" s="12">
        <v>54883983</v>
      </c>
      <c r="K138" s="12">
        <v>43240776</v>
      </c>
      <c r="L138" s="12">
        <v>1</v>
      </c>
      <c r="M138" s="12">
        <v>38240776</v>
      </c>
      <c r="N138" s="12">
        <v>10925936</v>
      </c>
      <c r="O138" s="115" t="s">
        <v>386</v>
      </c>
      <c r="P138" s="117"/>
    </row>
    <row r="139" spans="1:16" s="13" customFormat="1" x14ac:dyDescent="0.3">
      <c r="A139" s="13">
        <v>442</v>
      </c>
      <c r="B139" s="13" t="s">
        <v>387</v>
      </c>
      <c r="C139" s="13" t="s">
        <v>174</v>
      </c>
      <c r="D139" s="13" t="s">
        <v>388</v>
      </c>
      <c r="E139" s="13" t="s">
        <v>20</v>
      </c>
      <c r="F139" s="13" t="s">
        <v>21</v>
      </c>
      <c r="G139" s="13" t="s">
        <v>20</v>
      </c>
      <c r="H139" s="15">
        <v>254883983</v>
      </c>
      <c r="I139" s="15">
        <v>243475382</v>
      </c>
      <c r="J139" s="15">
        <v>0</v>
      </c>
      <c r="K139" s="15"/>
      <c r="L139" s="15" t="s">
        <v>77</v>
      </c>
      <c r="M139" s="15" t="s">
        <v>77</v>
      </c>
      <c r="N139" s="15" t="s">
        <v>77</v>
      </c>
      <c r="O139" s="116" t="s">
        <v>77</v>
      </c>
      <c r="P139" s="117"/>
    </row>
    <row r="140" spans="1:16" x14ac:dyDescent="0.3">
      <c r="A140">
        <v>442</v>
      </c>
      <c r="B140" t="s">
        <v>387</v>
      </c>
      <c r="C140" s="14" t="s">
        <v>174</v>
      </c>
      <c r="D140" t="s">
        <v>388</v>
      </c>
      <c r="E140" s="14" t="s">
        <v>389</v>
      </c>
      <c r="F140" t="s">
        <v>390</v>
      </c>
      <c r="G140" t="s">
        <v>337</v>
      </c>
      <c r="J140" s="12">
        <v>254883983</v>
      </c>
      <c r="K140" s="12">
        <v>243475394</v>
      </c>
      <c r="L140" s="12">
        <v>1</v>
      </c>
      <c r="M140" s="12">
        <v>243475382</v>
      </c>
      <c r="N140" s="12">
        <v>68836613</v>
      </c>
      <c r="O140" s="115" t="s">
        <v>391</v>
      </c>
      <c r="P140" s="117"/>
    </row>
    <row r="141" spans="1:16" s="13" customFormat="1" x14ac:dyDescent="0.3">
      <c r="A141" s="13">
        <v>443</v>
      </c>
      <c r="B141" s="13" t="s">
        <v>392</v>
      </c>
      <c r="C141" s="13" t="s">
        <v>183</v>
      </c>
      <c r="D141" s="13" t="s">
        <v>393</v>
      </c>
      <c r="E141" s="13" t="s">
        <v>20</v>
      </c>
      <c r="F141" s="13" t="s">
        <v>21</v>
      </c>
      <c r="G141" s="13" t="s">
        <v>20</v>
      </c>
      <c r="H141" s="15"/>
      <c r="I141" s="15"/>
      <c r="J141" s="15"/>
      <c r="K141" s="15"/>
      <c r="L141" s="15" t="s">
        <v>77</v>
      </c>
      <c r="M141" s="15" t="s">
        <v>77</v>
      </c>
      <c r="N141" s="15" t="s">
        <v>77</v>
      </c>
      <c r="O141" s="66" t="s">
        <v>77</v>
      </c>
      <c r="P141" s="117"/>
    </row>
    <row r="142" spans="1:16" x14ac:dyDescent="0.3">
      <c r="A142">
        <v>443</v>
      </c>
      <c r="B142" t="s">
        <v>392</v>
      </c>
      <c r="C142" s="14" t="s">
        <v>183</v>
      </c>
      <c r="D142" t="s">
        <v>393</v>
      </c>
      <c r="E142" s="14" t="s">
        <v>394</v>
      </c>
      <c r="F142" t="s">
        <v>395</v>
      </c>
      <c r="G142" t="s">
        <v>198</v>
      </c>
      <c r="J142" s="12">
        <v>5000000</v>
      </c>
      <c r="L142" s="12"/>
      <c r="M142" s="12"/>
      <c r="N142" s="12"/>
      <c r="O142" s="49"/>
      <c r="P142" s="117"/>
    </row>
    <row r="143" spans="1:16" x14ac:dyDescent="0.3">
      <c r="A143">
        <v>443</v>
      </c>
      <c r="B143" t="s">
        <v>392</v>
      </c>
      <c r="C143" s="14" t="s">
        <v>183</v>
      </c>
      <c r="D143" t="s">
        <v>393</v>
      </c>
      <c r="E143" s="14" t="s">
        <v>396</v>
      </c>
      <c r="F143" t="s">
        <v>397</v>
      </c>
      <c r="G143" t="s">
        <v>198</v>
      </c>
      <c r="J143" s="12">
        <v>5000000</v>
      </c>
      <c r="L143" s="12"/>
      <c r="M143" s="12"/>
      <c r="N143" s="12"/>
      <c r="O143" s="49"/>
      <c r="P143" s="117"/>
    </row>
    <row r="144" spans="1:16" x14ac:dyDescent="0.3">
      <c r="A144">
        <v>443</v>
      </c>
      <c r="B144" t="s">
        <v>392</v>
      </c>
      <c r="C144" s="14" t="s">
        <v>183</v>
      </c>
      <c r="D144" t="s">
        <v>393</v>
      </c>
      <c r="E144" s="14" t="s">
        <v>398</v>
      </c>
      <c r="F144" t="s">
        <v>399</v>
      </c>
      <c r="G144" t="s">
        <v>400</v>
      </c>
      <c r="J144" s="12">
        <v>5000000</v>
      </c>
      <c r="L144" s="12"/>
      <c r="M144" s="12"/>
      <c r="N144" s="12"/>
      <c r="O144" s="49"/>
      <c r="P144" s="117"/>
    </row>
    <row r="145" spans="1:16" x14ac:dyDescent="0.3">
      <c r="A145">
        <v>443</v>
      </c>
      <c r="B145" t="s">
        <v>392</v>
      </c>
      <c r="C145" s="14" t="s">
        <v>183</v>
      </c>
      <c r="D145" t="s">
        <v>393</v>
      </c>
      <c r="E145" s="14" t="s">
        <v>401</v>
      </c>
      <c r="F145" t="s">
        <v>402</v>
      </c>
      <c r="G145" t="s">
        <v>400</v>
      </c>
      <c r="J145" s="12">
        <v>5000000</v>
      </c>
      <c r="L145" s="12"/>
      <c r="M145" s="12"/>
      <c r="N145" s="12"/>
      <c r="O145" s="49"/>
      <c r="P145" s="117"/>
    </row>
    <row r="146" spans="1:16" x14ac:dyDescent="0.3">
      <c r="A146">
        <v>443</v>
      </c>
      <c r="B146" t="s">
        <v>392</v>
      </c>
      <c r="C146" s="14" t="s">
        <v>183</v>
      </c>
      <c r="D146" t="s">
        <v>393</v>
      </c>
      <c r="E146" s="14" t="s">
        <v>403</v>
      </c>
      <c r="F146" t="s">
        <v>404</v>
      </c>
      <c r="G146" t="s">
        <v>68</v>
      </c>
      <c r="J146" s="12">
        <v>0</v>
      </c>
      <c r="L146" s="12"/>
      <c r="M146" s="12"/>
      <c r="N146" s="12"/>
      <c r="O146" s="49"/>
      <c r="P146" s="117"/>
    </row>
    <row r="147" spans="1:16" x14ac:dyDescent="0.3">
      <c r="A147">
        <v>443</v>
      </c>
      <c r="B147" t="s">
        <v>392</v>
      </c>
      <c r="C147" s="14" t="s">
        <v>183</v>
      </c>
      <c r="D147" t="s">
        <v>393</v>
      </c>
      <c r="E147" s="14" t="s">
        <v>405</v>
      </c>
      <c r="F147" t="s">
        <v>406</v>
      </c>
      <c r="G147" t="s">
        <v>68</v>
      </c>
      <c r="J147" s="12">
        <v>0</v>
      </c>
      <c r="L147" s="12"/>
      <c r="M147" s="12"/>
      <c r="N147" s="12"/>
      <c r="O147" s="49"/>
      <c r="P147" s="117"/>
    </row>
    <row r="148" spans="1:16" x14ac:dyDescent="0.3">
      <c r="A148">
        <v>443</v>
      </c>
      <c r="B148" t="s">
        <v>392</v>
      </c>
      <c r="C148" s="14" t="s">
        <v>183</v>
      </c>
      <c r="D148" t="s">
        <v>393</v>
      </c>
      <c r="E148" s="14" t="s">
        <v>407</v>
      </c>
      <c r="F148" t="s">
        <v>408</v>
      </c>
      <c r="G148" t="s">
        <v>269</v>
      </c>
      <c r="J148" s="12">
        <v>0</v>
      </c>
      <c r="L148" s="12"/>
      <c r="M148" s="12"/>
      <c r="N148" s="12"/>
      <c r="O148" s="49"/>
      <c r="P148" s="117"/>
    </row>
    <row r="149" spans="1:16" x14ac:dyDescent="0.3">
      <c r="A149">
        <v>443</v>
      </c>
      <c r="B149" t="s">
        <v>392</v>
      </c>
      <c r="C149" s="14" t="s">
        <v>183</v>
      </c>
      <c r="D149" t="s">
        <v>393</v>
      </c>
      <c r="E149" s="14" t="s">
        <v>409</v>
      </c>
      <c r="F149" t="s">
        <v>410</v>
      </c>
      <c r="G149" t="s">
        <v>92</v>
      </c>
      <c r="J149" s="12">
        <v>4550000</v>
      </c>
      <c r="L149" s="12"/>
      <c r="M149" s="12"/>
      <c r="N149" s="12"/>
      <c r="O149" s="49"/>
      <c r="P149" s="117"/>
    </row>
    <row r="150" spans="1:16" s="13" customFormat="1" x14ac:dyDescent="0.3">
      <c r="A150" s="13">
        <v>443</v>
      </c>
      <c r="B150" s="13" t="s">
        <v>411</v>
      </c>
      <c r="C150" s="13" t="s">
        <v>183</v>
      </c>
      <c r="D150" s="13" t="s">
        <v>412</v>
      </c>
      <c r="E150" s="13" t="s">
        <v>20</v>
      </c>
      <c r="F150" s="13" t="s">
        <v>21</v>
      </c>
      <c r="G150" s="13" t="s">
        <v>20</v>
      </c>
      <c r="H150" s="15">
        <v>20000000</v>
      </c>
      <c r="I150" s="15">
        <v>20000000</v>
      </c>
      <c r="J150" s="15">
        <v>0</v>
      </c>
      <c r="K150" s="15"/>
      <c r="L150" s="15" t="s">
        <v>77</v>
      </c>
      <c r="M150" s="15" t="s">
        <v>77</v>
      </c>
      <c r="N150" s="15" t="s">
        <v>77</v>
      </c>
      <c r="O150" s="66" t="s">
        <v>77</v>
      </c>
      <c r="P150" s="117"/>
    </row>
    <row r="151" spans="1:16" x14ac:dyDescent="0.3">
      <c r="A151">
        <v>443</v>
      </c>
      <c r="B151" t="s">
        <v>411</v>
      </c>
      <c r="C151" s="14" t="s">
        <v>183</v>
      </c>
      <c r="D151" t="s">
        <v>412</v>
      </c>
      <c r="E151" s="14" t="s">
        <v>413</v>
      </c>
      <c r="F151" t="s">
        <v>414</v>
      </c>
      <c r="G151">
        <v>200</v>
      </c>
      <c r="J151" s="12">
        <v>20000000</v>
      </c>
      <c r="K151" s="12">
        <v>20000000</v>
      </c>
      <c r="L151" s="12">
        <v>4</v>
      </c>
      <c r="M151" s="12">
        <v>20000000</v>
      </c>
      <c r="N151" s="12">
        <v>4461692</v>
      </c>
      <c r="O151" s="114" t="s">
        <v>415</v>
      </c>
      <c r="P151" s="117"/>
    </row>
    <row r="152" spans="1:16" s="13" customFormat="1" x14ac:dyDescent="0.3">
      <c r="A152" s="13">
        <v>443</v>
      </c>
      <c r="B152" s="13" t="s">
        <v>416</v>
      </c>
      <c r="C152" s="13" t="s">
        <v>417</v>
      </c>
      <c r="D152" s="13" t="s">
        <v>418</v>
      </c>
      <c r="E152" s="13" t="s">
        <v>20</v>
      </c>
      <c r="F152" s="13" t="s">
        <v>21</v>
      </c>
      <c r="G152" s="13" t="s">
        <v>20</v>
      </c>
      <c r="H152" s="15">
        <v>1780000000</v>
      </c>
      <c r="I152" s="15">
        <v>173553702</v>
      </c>
      <c r="J152" s="15">
        <v>0</v>
      </c>
      <c r="K152" s="15"/>
      <c r="L152" s="15" t="s">
        <v>77</v>
      </c>
      <c r="M152" s="15" t="s">
        <v>77</v>
      </c>
      <c r="N152" s="15" t="s">
        <v>77</v>
      </c>
      <c r="O152" s="66" t="s">
        <v>77</v>
      </c>
      <c r="P152" s="117"/>
    </row>
    <row r="153" spans="1:16" x14ac:dyDescent="0.3">
      <c r="A153">
        <v>443</v>
      </c>
      <c r="B153" t="s">
        <v>416</v>
      </c>
      <c r="C153" s="14" t="s">
        <v>417</v>
      </c>
      <c r="D153" t="s">
        <v>418</v>
      </c>
      <c r="E153" s="14" t="s">
        <v>419</v>
      </c>
      <c r="F153" t="s">
        <v>420</v>
      </c>
      <c r="G153" t="s">
        <v>421</v>
      </c>
      <c r="J153" s="12">
        <v>200000000</v>
      </c>
      <c r="K153" s="12">
        <v>102482400</v>
      </c>
      <c r="L153" s="12"/>
      <c r="M153" s="12"/>
      <c r="N153" s="12"/>
      <c r="O153" s="49"/>
      <c r="P153" s="117"/>
    </row>
    <row r="154" spans="1:16" x14ac:dyDescent="0.3">
      <c r="A154">
        <v>443</v>
      </c>
      <c r="B154" t="s">
        <v>416</v>
      </c>
      <c r="C154" s="14" t="s">
        <v>417</v>
      </c>
      <c r="D154" t="s">
        <v>418</v>
      </c>
      <c r="E154" s="14" t="s">
        <v>422</v>
      </c>
      <c r="F154" t="s">
        <v>423</v>
      </c>
      <c r="G154" t="s">
        <v>421</v>
      </c>
      <c r="J154" s="12">
        <v>1100000000</v>
      </c>
      <c r="K154" s="12">
        <v>577138729</v>
      </c>
      <c r="L154" s="12"/>
      <c r="M154" s="12"/>
      <c r="N154" s="12"/>
      <c r="O154" s="49"/>
      <c r="P154" s="117"/>
    </row>
    <row r="155" spans="1:16" x14ac:dyDescent="0.3">
      <c r="A155">
        <v>443</v>
      </c>
      <c r="B155" t="s">
        <v>416</v>
      </c>
      <c r="C155" s="14" t="s">
        <v>417</v>
      </c>
      <c r="D155" t="s">
        <v>418</v>
      </c>
      <c r="E155" s="14" t="s">
        <v>424</v>
      </c>
      <c r="F155" t="s">
        <v>425</v>
      </c>
      <c r="G155">
        <v>200</v>
      </c>
      <c r="J155" s="12">
        <v>172000000</v>
      </c>
      <c r="K155" s="12">
        <v>166321867</v>
      </c>
      <c r="L155" s="12">
        <v>1</v>
      </c>
      <c r="M155" s="12">
        <v>166321858</v>
      </c>
      <c r="N155" s="12">
        <v>40663388</v>
      </c>
      <c r="O155" s="114" t="s">
        <v>426</v>
      </c>
      <c r="P155" s="117"/>
    </row>
    <row r="156" spans="1:16" x14ac:dyDescent="0.3">
      <c r="A156">
        <v>443</v>
      </c>
      <c r="B156" t="s">
        <v>416</v>
      </c>
      <c r="C156" s="14" t="s">
        <v>417</v>
      </c>
      <c r="D156" t="s">
        <v>418</v>
      </c>
      <c r="E156" s="14" t="s">
        <v>427</v>
      </c>
      <c r="F156" t="s">
        <v>428</v>
      </c>
      <c r="G156" t="s">
        <v>421</v>
      </c>
      <c r="J156" s="12">
        <v>300000000</v>
      </c>
      <c r="L156" s="12"/>
      <c r="M156" s="12"/>
      <c r="N156" s="12"/>
      <c r="O156" s="49"/>
      <c r="P156" s="117"/>
    </row>
    <row r="157" spans="1:16" x14ac:dyDescent="0.3">
      <c r="A157">
        <v>443</v>
      </c>
      <c r="B157" t="s">
        <v>416</v>
      </c>
      <c r="C157" s="14" t="s">
        <v>417</v>
      </c>
      <c r="D157" t="s">
        <v>418</v>
      </c>
      <c r="E157" s="14" t="s">
        <v>429</v>
      </c>
      <c r="F157" t="s">
        <v>430</v>
      </c>
      <c r="G157">
        <v>200</v>
      </c>
      <c r="J157" s="12">
        <v>8000000</v>
      </c>
      <c r="K157" s="12">
        <v>7231847</v>
      </c>
      <c r="L157" s="12">
        <v>2</v>
      </c>
      <c r="M157" s="12">
        <v>7231844</v>
      </c>
      <c r="N157" s="12">
        <v>8923384</v>
      </c>
      <c r="O157" s="114" t="s">
        <v>431</v>
      </c>
      <c r="P157" s="117"/>
    </row>
    <row r="158" spans="1:16" s="13" customFormat="1" x14ac:dyDescent="0.3">
      <c r="A158" s="13">
        <v>445</v>
      </c>
      <c r="B158" s="13" t="s">
        <v>305</v>
      </c>
      <c r="C158" s="13" t="s">
        <v>183</v>
      </c>
      <c r="D158" s="13" t="s">
        <v>306</v>
      </c>
      <c r="E158" s="13" t="s">
        <v>20</v>
      </c>
      <c r="F158" s="13" t="s">
        <v>21</v>
      </c>
      <c r="G158" s="13" t="s">
        <v>20</v>
      </c>
      <c r="H158" s="15">
        <v>471041688</v>
      </c>
      <c r="I158" s="15">
        <v>464477385</v>
      </c>
      <c r="J158" s="15">
        <v>0</v>
      </c>
      <c r="K158" s="15"/>
      <c r="L158" s="15" t="s">
        <v>77</v>
      </c>
      <c r="M158" s="15" t="s">
        <v>77</v>
      </c>
      <c r="N158" s="15" t="s">
        <v>77</v>
      </c>
      <c r="O158" s="66" t="s">
        <v>77</v>
      </c>
      <c r="P158" s="117"/>
    </row>
    <row r="159" spans="1:16" x14ac:dyDescent="0.3">
      <c r="A159">
        <v>445</v>
      </c>
      <c r="B159" t="s">
        <v>305</v>
      </c>
      <c r="C159" s="14" t="s">
        <v>183</v>
      </c>
      <c r="D159" t="s">
        <v>306</v>
      </c>
      <c r="E159" s="14" t="s">
        <v>342</v>
      </c>
      <c r="F159" t="s">
        <v>343</v>
      </c>
      <c r="G159" t="s">
        <v>337</v>
      </c>
      <c r="J159" s="12">
        <v>471041688</v>
      </c>
      <c r="K159" s="12">
        <v>464477400</v>
      </c>
      <c r="L159" s="12">
        <v>4</v>
      </c>
      <c r="M159" s="12">
        <v>464477385</v>
      </c>
      <c r="N159" s="12">
        <v>62549636</v>
      </c>
      <c r="O159" s="115" t="s">
        <v>432</v>
      </c>
      <c r="P159" s="117"/>
    </row>
    <row r="160" spans="1:16" s="13" customFormat="1" x14ac:dyDescent="0.3">
      <c r="A160" s="13">
        <v>445</v>
      </c>
      <c r="B160" s="13" t="s">
        <v>324</v>
      </c>
      <c r="C160" s="13" t="s">
        <v>162</v>
      </c>
      <c r="D160" s="13" t="s">
        <v>325</v>
      </c>
      <c r="E160" s="13" t="s">
        <v>20</v>
      </c>
      <c r="F160" s="13" t="s">
        <v>21</v>
      </c>
      <c r="G160" s="13" t="s">
        <v>20</v>
      </c>
      <c r="H160" s="15">
        <v>120000000</v>
      </c>
      <c r="I160" s="15">
        <v>118131728</v>
      </c>
      <c r="J160" s="15">
        <v>0</v>
      </c>
      <c r="K160" s="15"/>
      <c r="L160" s="15" t="s">
        <v>77</v>
      </c>
      <c r="M160" s="15" t="s">
        <v>77</v>
      </c>
      <c r="N160" s="15" t="s">
        <v>77</v>
      </c>
      <c r="O160" s="66" t="s">
        <v>77</v>
      </c>
      <c r="P160" s="117"/>
    </row>
    <row r="161" spans="1:16" x14ac:dyDescent="0.3">
      <c r="A161">
        <v>445</v>
      </c>
      <c r="B161" t="s">
        <v>324</v>
      </c>
      <c r="C161" s="14" t="s">
        <v>162</v>
      </c>
      <c r="D161" t="s">
        <v>325</v>
      </c>
      <c r="E161" s="14" t="s">
        <v>433</v>
      </c>
      <c r="F161" t="s">
        <v>434</v>
      </c>
      <c r="G161" t="s">
        <v>337</v>
      </c>
      <c r="J161" s="12">
        <v>120000000</v>
      </c>
      <c r="K161" s="12">
        <v>118131735</v>
      </c>
      <c r="L161" s="12">
        <v>1</v>
      </c>
      <c r="M161" s="12">
        <v>118131728</v>
      </c>
      <c r="N161" s="12">
        <v>18028330</v>
      </c>
      <c r="O161" s="115" t="s">
        <v>435</v>
      </c>
      <c r="P161" s="117"/>
    </row>
  </sheetData>
  <autoFilter ref="A2:O161" xr:uid="{82EE7526-EE2E-4DED-A511-8923BABF4B9E}"/>
  <mergeCells count="2">
    <mergeCell ref="A1:K1"/>
    <mergeCell ref="L1:O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51EC6-86C9-4FB4-93D4-29E630774807}">
  <dimension ref="A1:O117"/>
  <sheetViews>
    <sheetView workbookViewId="0">
      <pane xSplit="1" ySplit="2" topLeftCell="D43" activePane="bottomRight" state="frozen"/>
      <selection pane="topRight"/>
      <selection pane="bottomLeft"/>
      <selection pane="bottomRight" activeCell="L63" sqref="L63"/>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6.5546875" style="12" bestFit="1" customWidth="1"/>
    <col min="10" max="10" width="18.5546875" style="12" bestFit="1" customWidth="1"/>
    <col min="11" max="11" width="17.6640625" style="12" customWidth="1"/>
    <col min="13" max="13" width="19" bestFit="1"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28</v>
      </c>
      <c r="B3" s="13" t="s">
        <v>3655</v>
      </c>
      <c r="C3" s="13" t="s">
        <v>3656</v>
      </c>
      <c r="D3" s="13" t="s">
        <v>3657</v>
      </c>
      <c r="E3" s="13" t="s">
        <v>20</v>
      </c>
      <c r="F3" s="13" t="s">
        <v>21</v>
      </c>
      <c r="G3" s="13" t="s">
        <v>20</v>
      </c>
      <c r="H3" s="15">
        <v>144500000</v>
      </c>
      <c r="I3" s="15">
        <v>144500000</v>
      </c>
      <c r="J3" s="15"/>
      <c r="K3" s="15"/>
      <c r="N3" s="16"/>
    </row>
    <row r="4" spans="1:15" x14ac:dyDescent="0.3">
      <c r="A4">
        <v>28</v>
      </c>
      <c r="B4" t="s">
        <v>3655</v>
      </c>
      <c r="C4" s="14" t="s">
        <v>3656</v>
      </c>
      <c r="D4" t="s">
        <v>3657</v>
      </c>
      <c r="E4" s="14" t="s">
        <v>3658</v>
      </c>
      <c r="F4" t="s">
        <v>3659</v>
      </c>
      <c r="G4">
        <v>12</v>
      </c>
      <c r="J4" s="12">
        <v>24500000</v>
      </c>
    </row>
    <row r="5" spans="1:15" x14ac:dyDescent="0.3">
      <c r="A5">
        <v>28</v>
      </c>
      <c r="B5" t="s">
        <v>3655</v>
      </c>
      <c r="C5" s="14" t="s">
        <v>3656</v>
      </c>
      <c r="D5" t="s">
        <v>3657</v>
      </c>
      <c r="E5" s="14" t="s">
        <v>3660</v>
      </c>
      <c r="F5" t="s">
        <v>3661</v>
      </c>
      <c r="G5">
        <v>12</v>
      </c>
      <c r="J5" s="12">
        <v>100000000</v>
      </c>
    </row>
    <row r="6" spans="1:15" x14ac:dyDescent="0.3">
      <c r="A6">
        <v>28</v>
      </c>
      <c r="B6" t="s">
        <v>3655</v>
      </c>
      <c r="C6" s="14" t="s">
        <v>3656</v>
      </c>
      <c r="D6" t="s">
        <v>3657</v>
      </c>
      <c r="E6" s="14" t="s">
        <v>3662</v>
      </c>
      <c r="F6" t="s">
        <v>3663</v>
      </c>
      <c r="G6">
        <v>12</v>
      </c>
      <c r="J6" s="12">
        <v>20000000</v>
      </c>
    </row>
    <row r="7" spans="1:15" s="13" customFormat="1" x14ac:dyDescent="0.3">
      <c r="A7" s="13">
        <v>34</v>
      </c>
      <c r="B7" s="13" t="s">
        <v>3664</v>
      </c>
      <c r="C7" s="13" t="s">
        <v>3315</v>
      </c>
      <c r="D7" s="13" t="s">
        <v>3665</v>
      </c>
      <c r="E7" s="13" t="s">
        <v>20</v>
      </c>
      <c r="F7" s="13" t="s">
        <v>21</v>
      </c>
      <c r="G7" s="13" t="s">
        <v>20</v>
      </c>
      <c r="H7" s="15">
        <v>2493800000</v>
      </c>
      <c r="I7" s="15">
        <v>0</v>
      </c>
      <c r="J7" s="15"/>
      <c r="K7" s="15"/>
      <c r="N7" s="16"/>
    </row>
    <row r="8" spans="1:15" x14ac:dyDescent="0.3">
      <c r="A8">
        <v>34</v>
      </c>
      <c r="B8" t="s">
        <v>3664</v>
      </c>
      <c r="C8" s="14" t="s">
        <v>3315</v>
      </c>
      <c r="D8" t="s">
        <v>3665</v>
      </c>
      <c r="E8" s="14" t="s">
        <v>3666</v>
      </c>
      <c r="F8" t="s">
        <v>3667</v>
      </c>
      <c r="G8">
        <v>0</v>
      </c>
      <c r="J8" s="12">
        <v>0</v>
      </c>
    </row>
    <row r="9" spans="1:15" x14ac:dyDescent="0.3">
      <c r="A9">
        <v>34</v>
      </c>
      <c r="B9" t="s">
        <v>3664</v>
      </c>
      <c r="C9" s="14" t="s">
        <v>3315</v>
      </c>
      <c r="D9" t="s">
        <v>3665</v>
      </c>
      <c r="E9" s="14" t="s">
        <v>3666</v>
      </c>
      <c r="F9" t="s">
        <v>3667</v>
      </c>
      <c r="G9">
        <v>12</v>
      </c>
      <c r="J9" s="12">
        <v>350000000</v>
      </c>
    </row>
    <row r="10" spans="1:15" x14ac:dyDescent="0.3">
      <c r="A10">
        <v>34</v>
      </c>
      <c r="B10" t="s">
        <v>3664</v>
      </c>
      <c r="C10" s="14" t="s">
        <v>3315</v>
      </c>
      <c r="D10" t="s">
        <v>3665</v>
      </c>
      <c r="E10" s="14" t="s">
        <v>3668</v>
      </c>
      <c r="F10" t="s">
        <v>797</v>
      </c>
      <c r="G10">
        <v>0</v>
      </c>
      <c r="J10" s="12">
        <v>0</v>
      </c>
    </row>
    <row r="11" spans="1:15" x14ac:dyDescent="0.3">
      <c r="A11">
        <v>34</v>
      </c>
      <c r="B11" t="s">
        <v>3664</v>
      </c>
      <c r="C11" s="14" t="s">
        <v>3315</v>
      </c>
      <c r="D11" t="s">
        <v>3665</v>
      </c>
      <c r="E11" s="14" t="s">
        <v>3668</v>
      </c>
      <c r="F11" t="s">
        <v>797</v>
      </c>
      <c r="G11">
        <v>12</v>
      </c>
      <c r="J11" s="12">
        <v>50000000</v>
      </c>
    </row>
    <row r="12" spans="1:15" x14ac:dyDescent="0.3">
      <c r="A12">
        <v>34</v>
      </c>
      <c r="B12" t="s">
        <v>3664</v>
      </c>
      <c r="C12" s="14" t="s">
        <v>3315</v>
      </c>
      <c r="D12" t="s">
        <v>3665</v>
      </c>
      <c r="E12" s="14" t="s">
        <v>3669</v>
      </c>
      <c r="F12" t="s">
        <v>801</v>
      </c>
      <c r="G12">
        <v>12</v>
      </c>
      <c r="J12" s="12">
        <v>1593800000</v>
      </c>
    </row>
    <row r="13" spans="1:15" x14ac:dyDescent="0.3">
      <c r="A13">
        <v>34</v>
      </c>
      <c r="B13" t="s">
        <v>3664</v>
      </c>
      <c r="C13" s="14" t="s">
        <v>3315</v>
      </c>
      <c r="D13" t="s">
        <v>3665</v>
      </c>
      <c r="E13" s="14" t="s">
        <v>3670</v>
      </c>
      <c r="F13" t="s">
        <v>799</v>
      </c>
      <c r="G13">
        <v>0</v>
      </c>
      <c r="J13" s="12">
        <v>0</v>
      </c>
    </row>
    <row r="14" spans="1:15" x14ac:dyDescent="0.3">
      <c r="A14">
        <v>34</v>
      </c>
      <c r="B14" t="s">
        <v>3664</v>
      </c>
      <c r="C14" s="14" t="s">
        <v>3315</v>
      </c>
      <c r="D14" t="s">
        <v>3665</v>
      </c>
      <c r="E14" s="14" t="s">
        <v>3670</v>
      </c>
      <c r="F14" t="s">
        <v>799</v>
      </c>
      <c r="G14">
        <v>12</v>
      </c>
      <c r="J14" s="12">
        <v>500000000</v>
      </c>
    </row>
    <row r="15" spans="1:15" s="13" customFormat="1" x14ac:dyDescent="0.3">
      <c r="A15" s="13">
        <v>34</v>
      </c>
      <c r="B15" s="13" t="s">
        <v>3671</v>
      </c>
      <c r="C15" s="13" t="s">
        <v>3672</v>
      </c>
      <c r="D15" s="13" t="s">
        <v>3673</v>
      </c>
      <c r="E15" s="13" t="s">
        <v>20</v>
      </c>
      <c r="F15" s="13" t="s">
        <v>21</v>
      </c>
      <c r="G15" s="13" t="s">
        <v>20</v>
      </c>
      <c r="H15" s="15">
        <v>967547800</v>
      </c>
      <c r="I15" s="15">
        <v>0</v>
      </c>
      <c r="J15" s="15"/>
      <c r="K15" s="15"/>
      <c r="N15" s="16"/>
    </row>
    <row r="16" spans="1:15" x14ac:dyDescent="0.3">
      <c r="A16">
        <v>34</v>
      </c>
      <c r="B16" t="s">
        <v>3671</v>
      </c>
      <c r="C16" s="14" t="s">
        <v>3672</v>
      </c>
      <c r="D16" t="s">
        <v>3673</v>
      </c>
      <c r="E16" s="14" t="s">
        <v>3674</v>
      </c>
      <c r="F16" t="s">
        <v>797</v>
      </c>
      <c r="G16">
        <v>12</v>
      </c>
      <c r="J16" s="12">
        <v>10000000</v>
      </c>
    </row>
    <row r="17" spans="1:14" x14ac:dyDescent="0.3">
      <c r="A17">
        <v>34</v>
      </c>
      <c r="B17" t="s">
        <v>3671</v>
      </c>
      <c r="C17" s="14" t="s">
        <v>3672</v>
      </c>
      <c r="D17" t="s">
        <v>3673</v>
      </c>
      <c r="E17" s="14" t="s">
        <v>3675</v>
      </c>
      <c r="F17" t="s">
        <v>801</v>
      </c>
      <c r="G17">
        <v>12</v>
      </c>
      <c r="J17" s="12">
        <v>867547800</v>
      </c>
    </row>
    <row r="18" spans="1:14" x14ac:dyDescent="0.3">
      <c r="A18">
        <v>34</v>
      </c>
      <c r="B18" t="s">
        <v>3671</v>
      </c>
      <c r="C18" s="14" t="s">
        <v>3672</v>
      </c>
      <c r="D18" t="s">
        <v>3673</v>
      </c>
      <c r="E18" s="14" t="s">
        <v>3676</v>
      </c>
      <c r="F18" t="s">
        <v>799</v>
      </c>
      <c r="G18">
        <v>0</v>
      </c>
      <c r="J18" s="12">
        <v>0</v>
      </c>
    </row>
    <row r="19" spans="1:14" x14ac:dyDescent="0.3">
      <c r="A19">
        <v>34</v>
      </c>
      <c r="B19" t="s">
        <v>3671</v>
      </c>
      <c r="C19" s="14" t="s">
        <v>3672</v>
      </c>
      <c r="D19" t="s">
        <v>3673</v>
      </c>
      <c r="E19" s="14" t="s">
        <v>3677</v>
      </c>
      <c r="F19" t="s">
        <v>3667</v>
      </c>
      <c r="G19">
        <v>12</v>
      </c>
      <c r="J19" s="12">
        <v>90000000</v>
      </c>
    </row>
    <row r="20" spans="1:14" s="13" customFormat="1" x14ac:dyDescent="0.3">
      <c r="A20" s="13">
        <v>35</v>
      </c>
      <c r="B20" s="13" t="s">
        <v>3678</v>
      </c>
      <c r="C20" s="13" t="s">
        <v>3679</v>
      </c>
      <c r="D20" s="13" t="s">
        <v>3680</v>
      </c>
      <c r="E20" s="13" t="s">
        <v>20</v>
      </c>
      <c r="F20" s="13" t="s">
        <v>21</v>
      </c>
      <c r="G20" s="13" t="s">
        <v>20</v>
      </c>
      <c r="H20" s="15">
        <v>5019814340</v>
      </c>
      <c r="I20" s="15"/>
      <c r="J20" s="15"/>
      <c r="K20" s="15"/>
      <c r="N20" s="16"/>
    </row>
    <row r="21" spans="1:14" x14ac:dyDescent="0.3">
      <c r="A21">
        <v>35</v>
      </c>
      <c r="B21" t="s">
        <v>3678</v>
      </c>
      <c r="C21" s="14" t="s">
        <v>3679</v>
      </c>
      <c r="D21" t="s">
        <v>3680</v>
      </c>
      <c r="E21" s="14" t="s">
        <v>3681</v>
      </c>
      <c r="F21" t="s">
        <v>799</v>
      </c>
      <c r="G21">
        <v>12</v>
      </c>
      <c r="J21" s="12">
        <v>1500000000</v>
      </c>
    </row>
    <row r="22" spans="1:14" x14ac:dyDescent="0.3">
      <c r="A22">
        <v>35</v>
      </c>
      <c r="B22" t="s">
        <v>3678</v>
      </c>
      <c r="C22" s="14" t="s">
        <v>3679</v>
      </c>
      <c r="D22" t="s">
        <v>3680</v>
      </c>
      <c r="E22" s="14" t="s">
        <v>3682</v>
      </c>
      <c r="F22" t="s">
        <v>3683</v>
      </c>
      <c r="G22">
        <v>12</v>
      </c>
      <c r="J22" s="12">
        <v>500000000</v>
      </c>
    </row>
    <row r="23" spans="1:14" x14ac:dyDescent="0.3">
      <c r="A23">
        <v>35</v>
      </c>
      <c r="B23" t="s">
        <v>3678</v>
      </c>
      <c r="C23" s="14" t="s">
        <v>3679</v>
      </c>
      <c r="D23" t="s">
        <v>3680</v>
      </c>
      <c r="E23" s="14" t="s">
        <v>3684</v>
      </c>
      <c r="F23" t="s">
        <v>797</v>
      </c>
      <c r="G23">
        <v>12</v>
      </c>
      <c r="J23" s="12">
        <v>19814340</v>
      </c>
    </row>
    <row r="24" spans="1:14" x14ac:dyDescent="0.3">
      <c r="A24">
        <v>35</v>
      </c>
      <c r="B24" t="s">
        <v>3678</v>
      </c>
      <c r="C24" s="14" t="s">
        <v>3679</v>
      </c>
      <c r="D24" t="s">
        <v>3680</v>
      </c>
      <c r="E24" s="14" t="s">
        <v>3685</v>
      </c>
      <c r="F24" t="s">
        <v>3686</v>
      </c>
      <c r="G24">
        <v>0</v>
      </c>
      <c r="J24" s="12">
        <v>0</v>
      </c>
    </row>
    <row r="25" spans="1:14" x14ac:dyDescent="0.3">
      <c r="A25">
        <v>35</v>
      </c>
      <c r="B25" t="s">
        <v>3678</v>
      </c>
      <c r="C25" s="14" t="s">
        <v>3679</v>
      </c>
      <c r="D25" t="s">
        <v>3680</v>
      </c>
      <c r="E25" s="14" t="s">
        <v>3687</v>
      </c>
      <c r="F25" t="s">
        <v>3688</v>
      </c>
      <c r="G25">
        <v>0</v>
      </c>
      <c r="J25" s="12">
        <v>0</v>
      </c>
    </row>
    <row r="26" spans="1:14" x14ac:dyDescent="0.3">
      <c r="A26">
        <v>35</v>
      </c>
      <c r="B26" t="s">
        <v>3678</v>
      </c>
      <c r="C26" s="14" t="s">
        <v>3679</v>
      </c>
      <c r="D26" t="s">
        <v>3680</v>
      </c>
      <c r="E26" s="14" t="s">
        <v>3689</v>
      </c>
      <c r="F26" t="s">
        <v>801</v>
      </c>
      <c r="G26">
        <v>12</v>
      </c>
      <c r="J26" s="12">
        <v>3000000000</v>
      </c>
    </row>
    <row r="27" spans="1:14" s="13" customFormat="1" x14ac:dyDescent="0.3">
      <c r="A27" s="13">
        <v>99</v>
      </c>
      <c r="B27" s="13" t="s">
        <v>3690</v>
      </c>
      <c r="C27" s="13" t="s">
        <v>3691</v>
      </c>
      <c r="D27" s="13" t="s">
        <v>3692</v>
      </c>
      <c r="E27" s="13" t="s">
        <v>20</v>
      </c>
      <c r="F27" s="13" t="s">
        <v>21</v>
      </c>
      <c r="G27" s="13" t="s">
        <v>20</v>
      </c>
      <c r="H27" s="15">
        <v>4087076671</v>
      </c>
      <c r="I27" s="15">
        <v>0</v>
      </c>
      <c r="J27" s="15"/>
      <c r="K27" s="15"/>
      <c r="N27" s="16"/>
    </row>
    <row r="28" spans="1:14" x14ac:dyDescent="0.3">
      <c r="A28">
        <v>99</v>
      </c>
      <c r="B28" t="s">
        <v>3690</v>
      </c>
      <c r="C28" s="14" t="s">
        <v>3691</v>
      </c>
      <c r="D28" t="s">
        <v>3692</v>
      </c>
      <c r="E28" s="14" t="s">
        <v>3693</v>
      </c>
      <c r="F28" t="s">
        <v>801</v>
      </c>
      <c r="G28">
        <v>10</v>
      </c>
      <c r="I28" s="12">
        <v>0</v>
      </c>
      <c r="J28" s="12">
        <v>4087076671</v>
      </c>
    </row>
    <row r="29" spans="1:14" s="13" customFormat="1" x14ac:dyDescent="0.3">
      <c r="A29" s="13">
        <v>100</v>
      </c>
      <c r="B29" s="13" t="s">
        <v>3694</v>
      </c>
      <c r="C29" s="13" t="s">
        <v>3695</v>
      </c>
      <c r="D29" s="13" t="s">
        <v>3696</v>
      </c>
      <c r="E29" s="13" t="s">
        <v>20</v>
      </c>
      <c r="F29" s="13" t="s">
        <v>21</v>
      </c>
      <c r="G29" s="13" t="s">
        <v>20</v>
      </c>
      <c r="H29" s="15">
        <v>10307847200</v>
      </c>
      <c r="I29" s="15">
        <v>10400000</v>
      </c>
      <c r="J29" s="15"/>
      <c r="K29" s="15"/>
      <c r="N29" s="16"/>
    </row>
    <row r="30" spans="1:14" x14ac:dyDescent="0.3">
      <c r="A30">
        <v>100</v>
      </c>
      <c r="B30" t="s">
        <v>3694</v>
      </c>
      <c r="C30" s="14" t="s">
        <v>3695</v>
      </c>
      <c r="D30" t="s">
        <v>3696</v>
      </c>
      <c r="E30" s="14" t="s">
        <v>3697</v>
      </c>
      <c r="F30" t="s">
        <v>3698</v>
      </c>
      <c r="G30">
        <v>0</v>
      </c>
      <c r="J30" s="12">
        <v>0</v>
      </c>
    </row>
    <row r="31" spans="1:14" x14ac:dyDescent="0.3">
      <c r="A31">
        <v>100</v>
      </c>
      <c r="B31" t="s">
        <v>3694</v>
      </c>
      <c r="C31" s="14" t="s">
        <v>3695</v>
      </c>
      <c r="D31" t="s">
        <v>3696</v>
      </c>
      <c r="E31" s="14" t="s">
        <v>3699</v>
      </c>
      <c r="F31" t="s">
        <v>3688</v>
      </c>
      <c r="G31">
        <v>0</v>
      </c>
      <c r="J31" s="12">
        <v>0</v>
      </c>
    </row>
    <row r="32" spans="1:14" x14ac:dyDescent="0.3">
      <c r="A32">
        <v>100</v>
      </c>
      <c r="B32" t="s">
        <v>3694</v>
      </c>
      <c r="C32" s="14" t="s">
        <v>3695</v>
      </c>
      <c r="D32" t="s">
        <v>3696</v>
      </c>
      <c r="E32" s="14" t="s">
        <v>3700</v>
      </c>
      <c r="F32" t="s">
        <v>3701</v>
      </c>
      <c r="G32">
        <v>0</v>
      </c>
      <c r="J32" s="12">
        <v>0</v>
      </c>
    </row>
    <row r="33" spans="1:14" x14ac:dyDescent="0.3">
      <c r="A33">
        <v>100</v>
      </c>
      <c r="B33" t="s">
        <v>3694</v>
      </c>
      <c r="C33" s="14" t="s">
        <v>3695</v>
      </c>
      <c r="D33" t="s">
        <v>3696</v>
      </c>
      <c r="E33" s="14" t="s">
        <v>3700</v>
      </c>
      <c r="F33" t="s">
        <v>3701</v>
      </c>
      <c r="G33">
        <v>12</v>
      </c>
      <c r="J33" s="12">
        <v>315000000</v>
      </c>
    </row>
    <row r="34" spans="1:14" x14ac:dyDescent="0.3">
      <c r="A34">
        <v>100</v>
      </c>
      <c r="B34" t="s">
        <v>3694</v>
      </c>
      <c r="C34" s="14" t="s">
        <v>3695</v>
      </c>
      <c r="D34" t="s">
        <v>3696</v>
      </c>
      <c r="E34" s="14" t="s">
        <v>3702</v>
      </c>
      <c r="F34" t="s">
        <v>797</v>
      </c>
      <c r="G34">
        <v>0</v>
      </c>
      <c r="J34" s="12">
        <v>0</v>
      </c>
    </row>
    <row r="35" spans="1:14" x14ac:dyDescent="0.3">
      <c r="A35">
        <v>100</v>
      </c>
      <c r="B35" t="s">
        <v>3694</v>
      </c>
      <c r="C35" s="14" t="s">
        <v>3695</v>
      </c>
      <c r="D35" t="s">
        <v>3696</v>
      </c>
      <c r="E35" s="14" t="s">
        <v>3702</v>
      </c>
      <c r="F35" t="s">
        <v>797</v>
      </c>
      <c r="G35">
        <v>12</v>
      </c>
      <c r="J35" s="12">
        <v>102678200</v>
      </c>
    </row>
    <row r="36" spans="1:14" x14ac:dyDescent="0.3">
      <c r="A36">
        <v>100</v>
      </c>
      <c r="B36" t="s">
        <v>3694</v>
      </c>
      <c r="C36" s="14" t="s">
        <v>3695</v>
      </c>
      <c r="D36" t="s">
        <v>3696</v>
      </c>
      <c r="E36" s="14" t="s">
        <v>3703</v>
      </c>
      <c r="F36" t="s">
        <v>3704</v>
      </c>
      <c r="G36">
        <v>0</v>
      </c>
      <c r="J36" s="12">
        <v>0</v>
      </c>
    </row>
    <row r="37" spans="1:14" x14ac:dyDescent="0.3">
      <c r="A37">
        <v>100</v>
      </c>
      <c r="B37" t="s">
        <v>3694</v>
      </c>
      <c r="C37" s="14" t="s">
        <v>3695</v>
      </c>
      <c r="D37" t="s">
        <v>3696</v>
      </c>
      <c r="E37" s="14" t="s">
        <v>3703</v>
      </c>
      <c r="F37" t="s">
        <v>3704</v>
      </c>
      <c r="G37">
        <v>12</v>
      </c>
      <c r="J37" s="12">
        <v>800000000</v>
      </c>
    </row>
    <row r="38" spans="1:14" x14ac:dyDescent="0.3">
      <c r="A38">
        <v>100</v>
      </c>
      <c r="B38" t="s">
        <v>3694</v>
      </c>
      <c r="C38" s="14" t="s">
        <v>3695</v>
      </c>
      <c r="D38" t="s">
        <v>3696</v>
      </c>
      <c r="E38" s="14" t="s">
        <v>3705</v>
      </c>
      <c r="F38" t="s">
        <v>801</v>
      </c>
      <c r="G38">
        <v>12</v>
      </c>
      <c r="J38" s="12">
        <v>9090169000</v>
      </c>
    </row>
    <row r="39" spans="1:14" s="13" customFormat="1" x14ac:dyDescent="0.3">
      <c r="A39" s="13">
        <v>224</v>
      </c>
      <c r="B39" s="13" t="s">
        <v>3706</v>
      </c>
      <c r="C39" s="13" t="s">
        <v>1135</v>
      </c>
      <c r="D39" s="13" t="s">
        <v>3707</v>
      </c>
      <c r="E39" s="13" t="s">
        <v>20</v>
      </c>
      <c r="F39" s="13" t="s">
        <v>21</v>
      </c>
      <c r="G39" s="13" t="s">
        <v>20</v>
      </c>
      <c r="H39" s="15">
        <v>52302000000</v>
      </c>
      <c r="I39" s="15"/>
      <c r="J39" s="15"/>
      <c r="K39" s="15"/>
      <c r="N39" s="16"/>
    </row>
    <row r="40" spans="1:14" x14ac:dyDescent="0.3">
      <c r="A40">
        <v>224</v>
      </c>
      <c r="B40" t="s">
        <v>3706</v>
      </c>
      <c r="C40" s="14" t="s">
        <v>1135</v>
      </c>
      <c r="D40" t="s">
        <v>3707</v>
      </c>
      <c r="E40" s="14" t="s">
        <v>3708</v>
      </c>
      <c r="F40" t="s">
        <v>3709</v>
      </c>
      <c r="G40">
        <v>12</v>
      </c>
      <c r="J40" s="12">
        <v>53230417000</v>
      </c>
      <c r="L40">
        <v>2</v>
      </c>
      <c r="M40" s="78">
        <v>52302000000</v>
      </c>
      <c r="N40" s="78">
        <v>52302000000</v>
      </c>
    </row>
    <row r="41" spans="1:14" x14ac:dyDescent="0.3">
      <c r="A41">
        <v>224</v>
      </c>
      <c r="B41" t="s">
        <v>3706</v>
      </c>
      <c r="C41" s="14" t="s">
        <v>1135</v>
      </c>
      <c r="D41" t="s">
        <v>3707</v>
      </c>
      <c r="E41" s="14" t="s">
        <v>3710</v>
      </c>
      <c r="F41" t="s">
        <v>799</v>
      </c>
      <c r="G41">
        <v>0</v>
      </c>
      <c r="J41" s="12">
        <v>0</v>
      </c>
      <c r="N41"/>
    </row>
    <row r="42" spans="1:14" x14ac:dyDescent="0.3">
      <c r="A42">
        <v>224</v>
      </c>
      <c r="B42" t="s">
        <v>3706</v>
      </c>
      <c r="C42" s="14" t="s">
        <v>1135</v>
      </c>
      <c r="D42" t="s">
        <v>3707</v>
      </c>
      <c r="E42" s="14" t="s">
        <v>3710</v>
      </c>
      <c r="F42" t="s">
        <v>799</v>
      </c>
      <c r="G42">
        <v>12</v>
      </c>
      <c r="J42" s="12">
        <v>200000000</v>
      </c>
      <c r="N42"/>
    </row>
    <row r="43" spans="1:14" x14ac:dyDescent="0.3">
      <c r="A43">
        <v>224</v>
      </c>
      <c r="B43" t="s">
        <v>3706</v>
      </c>
      <c r="C43" s="14" t="s">
        <v>1135</v>
      </c>
      <c r="D43" t="s">
        <v>3707</v>
      </c>
      <c r="E43" s="14" t="s">
        <v>3711</v>
      </c>
      <c r="F43" t="s">
        <v>3683</v>
      </c>
      <c r="G43">
        <v>0</v>
      </c>
      <c r="J43" s="12">
        <v>0</v>
      </c>
      <c r="N43"/>
    </row>
    <row r="44" spans="1:14" x14ac:dyDescent="0.3">
      <c r="A44">
        <v>224</v>
      </c>
      <c r="B44" t="s">
        <v>3706</v>
      </c>
      <c r="C44" s="14" t="s">
        <v>1135</v>
      </c>
      <c r="D44" t="s">
        <v>3707</v>
      </c>
      <c r="E44" s="14" t="s">
        <v>3711</v>
      </c>
      <c r="F44" t="s">
        <v>3683</v>
      </c>
      <c r="G44">
        <v>12</v>
      </c>
      <c r="J44" s="12">
        <v>1569583000</v>
      </c>
      <c r="N44"/>
    </row>
    <row r="45" spans="1:14" s="13" customFormat="1" x14ac:dyDescent="0.3">
      <c r="A45" s="13">
        <v>226</v>
      </c>
      <c r="B45" s="13" t="s">
        <v>3712</v>
      </c>
      <c r="C45" s="13" t="s">
        <v>3713</v>
      </c>
      <c r="D45" s="13" t="s">
        <v>3714</v>
      </c>
      <c r="E45" s="13" t="s">
        <v>20</v>
      </c>
      <c r="F45" s="13" t="s">
        <v>21</v>
      </c>
      <c r="G45" s="13" t="s">
        <v>20</v>
      </c>
      <c r="H45" s="15">
        <v>2860000000</v>
      </c>
      <c r="I45" s="15">
        <v>0</v>
      </c>
      <c r="J45" s="15"/>
      <c r="K45" s="15"/>
      <c r="N45" s="16"/>
    </row>
    <row r="46" spans="1:14" x14ac:dyDescent="0.3">
      <c r="A46">
        <v>226</v>
      </c>
      <c r="B46" t="s">
        <v>3712</v>
      </c>
      <c r="C46" s="14" t="s">
        <v>3713</v>
      </c>
      <c r="D46" t="s">
        <v>3714</v>
      </c>
      <c r="E46" s="14" t="s">
        <v>3715</v>
      </c>
      <c r="F46" t="s">
        <v>3698</v>
      </c>
      <c r="G46">
        <v>12</v>
      </c>
      <c r="J46" s="12">
        <v>90000000</v>
      </c>
      <c r="M46" s="78"/>
      <c r="N46" s="78"/>
    </row>
    <row r="47" spans="1:14" x14ac:dyDescent="0.3">
      <c r="A47">
        <v>226</v>
      </c>
      <c r="B47" t="s">
        <v>3712</v>
      </c>
      <c r="C47" s="14" t="s">
        <v>3713</v>
      </c>
      <c r="D47" t="s">
        <v>3714</v>
      </c>
      <c r="E47" s="14" t="s">
        <v>3716</v>
      </c>
      <c r="F47" t="s">
        <v>801</v>
      </c>
      <c r="G47">
        <v>12</v>
      </c>
      <c r="J47" s="12">
        <v>2405000000</v>
      </c>
      <c r="L47">
        <v>1</v>
      </c>
      <c r="M47" s="78">
        <v>2275832205</v>
      </c>
      <c r="N47" s="78">
        <v>2275832205</v>
      </c>
    </row>
    <row r="48" spans="1:14" x14ac:dyDescent="0.3">
      <c r="A48">
        <v>226</v>
      </c>
      <c r="B48" t="s">
        <v>3712</v>
      </c>
      <c r="C48" s="14" t="s">
        <v>3713</v>
      </c>
      <c r="D48" t="s">
        <v>3714</v>
      </c>
      <c r="E48" s="14" t="s">
        <v>3717</v>
      </c>
      <c r="F48" t="s">
        <v>3688</v>
      </c>
      <c r="G48">
        <v>12</v>
      </c>
      <c r="J48" s="12">
        <v>90000000</v>
      </c>
      <c r="N48"/>
    </row>
    <row r="49" spans="1:14" x14ac:dyDescent="0.3">
      <c r="A49">
        <v>226</v>
      </c>
      <c r="B49" t="s">
        <v>3712</v>
      </c>
      <c r="C49" s="14" t="s">
        <v>3713</v>
      </c>
      <c r="D49" t="s">
        <v>3714</v>
      </c>
      <c r="E49" s="14" t="s">
        <v>3718</v>
      </c>
      <c r="F49" t="s">
        <v>797</v>
      </c>
      <c r="G49">
        <v>12</v>
      </c>
      <c r="J49" s="12">
        <v>25000000</v>
      </c>
      <c r="N49"/>
    </row>
    <row r="50" spans="1:14" x14ac:dyDescent="0.3">
      <c r="A50">
        <v>226</v>
      </c>
      <c r="B50" t="s">
        <v>3712</v>
      </c>
      <c r="C50" s="14" t="s">
        <v>3713</v>
      </c>
      <c r="D50" t="s">
        <v>3714</v>
      </c>
      <c r="E50" s="14" t="s">
        <v>3719</v>
      </c>
      <c r="F50" t="s">
        <v>799</v>
      </c>
      <c r="G50">
        <v>12</v>
      </c>
      <c r="J50" s="12">
        <v>100000000</v>
      </c>
      <c r="N50"/>
    </row>
    <row r="51" spans="1:14" x14ac:dyDescent="0.3">
      <c r="A51">
        <v>226</v>
      </c>
      <c r="B51" t="s">
        <v>3712</v>
      </c>
      <c r="C51" s="14" t="s">
        <v>3713</v>
      </c>
      <c r="D51" t="s">
        <v>3714</v>
      </c>
      <c r="E51" s="14" t="s">
        <v>3720</v>
      </c>
      <c r="F51" t="s">
        <v>3683</v>
      </c>
      <c r="G51">
        <v>12</v>
      </c>
      <c r="J51" s="12">
        <v>150000000</v>
      </c>
      <c r="N51"/>
    </row>
    <row r="52" spans="1:14" s="13" customFormat="1" x14ac:dyDescent="0.3">
      <c r="A52" s="13">
        <v>227</v>
      </c>
      <c r="B52" s="13" t="s">
        <v>3721</v>
      </c>
      <c r="C52" s="13" t="s">
        <v>3722</v>
      </c>
      <c r="D52" s="13" t="s">
        <v>3723</v>
      </c>
      <c r="E52" s="13" t="s">
        <v>20</v>
      </c>
      <c r="F52" s="13" t="s">
        <v>21</v>
      </c>
      <c r="G52" s="13" t="s">
        <v>20</v>
      </c>
      <c r="H52" s="15">
        <v>25133188800</v>
      </c>
      <c r="I52" s="15">
        <v>0</v>
      </c>
      <c r="J52" s="15"/>
      <c r="K52" s="15"/>
      <c r="N52" s="16"/>
    </row>
    <row r="53" spans="1:14" x14ac:dyDescent="0.3">
      <c r="A53">
        <v>227</v>
      </c>
      <c r="B53" t="s">
        <v>3721</v>
      </c>
      <c r="C53" s="14" t="s">
        <v>3722</v>
      </c>
      <c r="D53" t="s">
        <v>3723</v>
      </c>
      <c r="E53" s="14" t="s">
        <v>3724</v>
      </c>
      <c r="F53" t="s">
        <v>3683</v>
      </c>
      <c r="G53">
        <v>12</v>
      </c>
      <c r="J53" s="12">
        <v>6689188800</v>
      </c>
      <c r="M53" s="78">
        <v>1923771632</v>
      </c>
      <c r="N53" s="78">
        <v>1923771632</v>
      </c>
    </row>
    <row r="54" spans="1:14" x14ac:dyDescent="0.3">
      <c r="A54">
        <v>227</v>
      </c>
      <c r="B54" t="s">
        <v>3721</v>
      </c>
      <c r="C54" s="14" t="s">
        <v>3722</v>
      </c>
      <c r="D54" t="s">
        <v>3723</v>
      </c>
      <c r="E54" s="14" t="s">
        <v>3725</v>
      </c>
      <c r="F54" t="s">
        <v>3698</v>
      </c>
      <c r="G54">
        <v>0</v>
      </c>
      <c r="J54" s="12">
        <v>0</v>
      </c>
      <c r="N54"/>
    </row>
    <row r="55" spans="1:14" x14ac:dyDescent="0.3">
      <c r="A55">
        <v>227</v>
      </c>
      <c r="B55" t="s">
        <v>3721</v>
      </c>
      <c r="C55" s="14" t="s">
        <v>3722</v>
      </c>
      <c r="D55" t="s">
        <v>3723</v>
      </c>
      <c r="E55" s="14" t="s">
        <v>3725</v>
      </c>
      <c r="F55" t="s">
        <v>3698</v>
      </c>
      <c r="G55">
        <v>12</v>
      </c>
      <c r="J55" s="12">
        <v>494000000</v>
      </c>
      <c r="N55"/>
    </row>
    <row r="56" spans="1:14" x14ac:dyDescent="0.3">
      <c r="A56">
        <v>227</v>
      </c>
      <c r="B56" t="s">
        <v>3721</v>
      </c>
      <c r="C56" s="14" t="s">
        <v>3722</v>
      </c>
      <c r="D56" t="s">
        <v>3723</v>
      </c>
      <c r="E56" s="14" t="s">
        <v>3726</v>
      </c>
      <c r="F56" t="s">
        <v>3688</v>
      </c>
      <c r="G56">
        <v>0</v>
      </c>
      <c r="J56" s="12">
        <v>0</v>
      </c>
      <c r="N56"/>
    </row>
    <row r="57" spans="1:14" x14ac:dyDescent="0.3">
      <c r="A57">
        <v>227</v>
      </c>
      <c r="B57" t="s">
        <v>3721</v>
      </c>
      <c r="C57" s="14" t="s">
        <v>3722</v>
      </c>
      <c r="D57" t="s">
        <v>3723</v>
      </c>
      <c r="E57" s="14" t="s">
        <v>3727</v>
      </c>
      <c r="F57" t="s">
        <v>3728</v>
      </c>
      <c r="G57">
        <v>12</v>
      </c>
      <c r="J57" s="12">
        <v>17950000000</v>
      </c>
      <c r="M57" s="78">
        <v>15543525604</v>
      </c>
      <c r="N57" s="78">
        <v>15543525604</v>
      </c>
    </row>
    <row r="58" spans="1:14" s="13" customFormat="1" x14ac:dyDescent="0.3">
      <c r="A58" s="13">
        <v>228</v>
      </c>
      <c r="B58" s="13" t="s">
        <v>3729</v>
      </c>
      <c r="C58" s="13" t="s">
        <v>3730</v>
      </c>
      <c r="D58" s="13" t="s">
        <v>3731</v>
      </c>
      <c r="E58" s="13" t="s">
        <v>20</v>
      </c>
      <c r="F58" s="13" t="s">
        <v>21</v>
      </c>
      <c r="G58" s="13" t="s">
        <v>20</v>
      </c>
      <c r="H58" s="15">
        <v>5000000000</v>
      </c>
      <c r="I58" s="15">
        <v>89400000</v>
      </c>
      <c r="J58" s="15"/>
      <c r="K58" s="15"/>
      <c r="N58" s="16"/>
    </row>
    <row r="59" spans="1:14" x14ac:dyDescent="0.3">
      <c r="A59">
        <v>228</v>
      </c>
      <c r="B59" t="s">
        <v>3729</v>
      </c>
      <c r="C59" s="14" t="s">
        <v>3730</v>
      </c>
      <c r="D59" t="s">
        <v>3731</v>
      </c>
      <c r="E59" s="14" t="s">
        <v>3732</v>
      </c>
      <c r="F59" t="s">
        <v>3733</v>
      </c>
      <c r="G59">
        <v>12</v>
      </c>
      <c r="J59" s="12">
        <v>3450000000</v>
      </c>
      <c r="M59" s="78"/>
      <c r="N59" s="78"/>
    </row>
    <row r="60" spans="1:14" x14ac:dyDescent="0.3">
      <c r="A60">
        <v>228</v>
      </c>
      <c r="B60" t="s">
        <v>3729</v>
      </c>
      <c r="C60" s="14" t="s">
        <v>3730</v>
      </c>
      <c r="D60" t="s">
        <v>3731</v>
      </c>
      <c r="E60" s="14" t="s">
        <v>3734</v>
      </c>
      <c r="F60" t="s">
        <v>3683</v>
      </c>
      <c r="G60">
        <v>0</v>
      </c>
      <c r="J60" s="12">
        <v>0</v>
      </c>
      <c r="M60" s="78">
        <v>287200000</v>
      </c>
      <c r="N60" s="78">
        <v>287200000</v>
      </c>
    </row>
    <row r="61" spans="1:14" x14ac:dyDescent="0.3">
      <c r="A61">
        <v>228</v>
      </c>
      <c r="B61" t="s">
        <v>3729</v>
      </c>
      <c r="C61" s="14" t="s">
        <v>3730</v>
      </c>
      <c r="D61" t="s">
        <v>3731</v>
      </c>
      <c r="E61" s="14" t="s">
        <v>3735</v>
      </c>
      <c r="F61" t="s">
        <v>797</v>
      </c>
      <c r="G61">
        <v>12</v>
      </c>
      <c r="J61" s="12">
        <v>50000000</v>
      </c>
      <c r="M61" s="78"/>
      <c r="N61" s="78"/>
    </row>
    <row r="62" spans="1:14" x14ac:dyDescent="0.3">
      <c r="A62">
        <v>228</v>
      </c>
      <c r="B62" t="s">
        <v>3729</v>
      </c>
      <c r="C62" s="14" t="s">
        <v>3730</v>
      </c>
      <c r="D62" t="s">
        <v>3731</v>
      </c>
      <c r="E62" s="14" t="s">
        <v>3736</v>
      </c>
      <c r="F62" t="s">
        <v>3737</v>
      </c>
      <c r="G62">
        <v>12</v>
      </c>
      <c r="J62" s="12">
        <v>1500000000</v>
      </c>
      <c r="M62" s="78">
        <v>2310348960</v>
      </c>
      <c r="N62" s="78">
        <v>2310348960</v>
      </c>
    </row>
    <row r="63" spans="1:14" x14ac:dyDescent="0.3">
      <c r="A63">
        <v>228</v>
      </c>
      <c r="B63" t="s">
        <v>3729</v>
      </c>
      <c r="C63" s="14" t="s">
        <v>3730</v>
      </c>
      <c r="D63" t="s">
        <v>3731</v>
      </c>
      <c r="E63" s="14" t="s">
        <v>3738</v>
      </c>
      <c r="F63" t="s">
        <v>3688</v>
      </c>
      <c r="G63">
        <v>0</v>
      </c>
      <c r="J63" s="12">
        <v>0</v>
      </c>
      <c r="M63" s="78">
        <v>1848535</v>
      </c>
      <c r="N63" s="78">
        <v>1848535</v>
      </c>
    </row>
    <row r="64" spans="1:14" s="13" customFormat="1" x14ac:dyDescent="0.3">
      <c r="A64" s="13">
        <v>229</v>
      </c>
      <c r="B64" s="13" t="s">
        <v>3729</v>
      </c>
      <c r="C64" s="13" t="s">
        <v>3730</v>
      </c>
      <c r="D64" s="13" t="s">
        <v>3731</v>
      </c>
      <c r="E64" s="13" t="s">
        <v>20</v>
      </c>
      <c r="F64" s="13" t="s">
        <v>21</v>
      </c>
      <c r="G64" s="13" t="s">
        <v>20</v>
      </c>
      <c r="H64" s="15">
        <v>30617013447</v>
      </c>
      <c r="I64" s="15">
        <v>0</v>
      </c>
      <c r="J64" s="15"/>
      <c r="K64" s="15"/>
      <c r="N64" s="16"/>
    </row>
    <row r="65" spans="1:14" x14ac:dyDescent="0.3">
      <c r="A65">
        <v>229</v>
      </c>
      <c r="B65" t="s">
        <v>3729</v>
      </c>
      <c r="C65" s="14" t="s">
        <v>3730</v>
      </c>
      <c r="D65" t="s">
        <v>3731</v>
      </c>
      <c r="E65" s="14" t="s">
        <v>3732</v>
      </c>
      <c r="F65" t="s">
        <v>3733</v>
      </c>
      <c r="G65">
        <v>12</v>
      </c>
      <c r="J65" s="12">
        <v>23150000000</v>
      </c>
      <c r="M65" s="78">
        <v>28327377860</v>
      </c>
      <c r="N65" s="78">
        <v>28327377860</v>
      </c>
    </row>
    <row r="66" spans="1:14" x14ac:dyDescent="0.3">
      <c r="A66">
        <v>229</v>
      </c>
      <c r="B66" t="s">
        <v>3729</v>
      </c>
      <c r="C66" s="14" t="s">
        <v>3730</v>
      </c>
      <c r="D66" t="s">
        <v>3731</v>
      </c>
      <c r="E66" s="14" t="s">
        <v>3734</v>
      </c>
      <c r="F66" t="s">
        <v>3683</v>
      </c>
      <c r="G66">
        <v>0</v>
      </c>
      <c r="J66" s="12">
        <v>0</v>
      </c>
      <c r="M66" s="78"/>
      <c r="N66" s="78"/>
    </row>
    <row r="67" spans="1:14" x14ac:dyDescent="0.3">
      <c r="A67">
        <v>229</v>
      </c>
      <c r="B67" t="s">
        <v>3729</v>
      </c>
      <c r="C67" s="14" t="s">
        <v>3730</v>
      </c>
      <c r="D67" t="s">
        <v>3731</v>
      </c>
      <c r="E67" s="14" t="s">
        <v>3734</v>
      </c>
      <c r="F67" t="s">
        <v>3683</v>
      </c>
      <c r="G67">
        <v>12</v>
      </c>
      <c r="J67" s="12">
        <v>700000000</v>
      </c>
      <c r="M67" s="78"/>
      <c r="N67" s="78"/>
    </row>
    <row r="68" spans="1:14" x14ac:dyDescent="0.3">
      <c r="A68">
        <v>229</v>
      </c>
      <c r="B68" t="s">
        <v>3729</v>
      </c>
      <c r="C68" s="14" t="s">
        <v>3730</v>
      </c>
      <c r="D68" t="s">
        <v>3731</v>
      </c>
      <c r="E68" s="14" t="s">
        <v>3735</v>
      </c>
      <c r="F68" t="s">
        <v>797</v>
      </c>
      <c r="G68">
        <v>12</v>
      </c>
      <c r="J68" s="12">
        <v>250000000</v>
      </c>
      <c r="M68" s="78">
        <v>1320782229</v>
      </c>
      <c r="N68" s="78">
        <v>1320782229</v>
      </c>
    </row>
    <row r="69" spans="1:14" x14ac:dyDescent="0.3">
      <c r="A69">
        <v>229</v>
      </c>
      <c r="B69" t="s">
        <v>3729</v>
      </c>
      <c r="C69" s="14" t="s">
        <v>3730</v>
      </c>
      <c r="D69" t="s">
        <v>3731</v>
      </c>
      <c r="E69" s="14" t="s">
        <v>3736</v>
      </c>
      <c r="F69" t="s">
        <v>3737</v>
      </c>
      <c r="G69">
        <v>12</v>
      </c>
      <c r="J69" s="12">
        <v>5417013447</v>
      </c>
      <c r="M69" s="78"/>
      <c r="N69" s="78"/>
    </row>
    <row r="70" spans="1:14" x14ac:dyDescent="0.3">
      <c r="A70">
        <v>229</v>
      </c>
      <c r="B70" t="s">
        <v>3729</v>
      </c>
      <c r="C70" s="14" t="s">
        <v>3730</v>
      </c>
      <c r="D70" t="s">
        <v>3731</v>
      </c>
      <c r="E70" s="14" t="s">
        <v>3738</v>
      </c>
      <c r="F70" t="s">
        <v>3688</v>
      </c>
      <c r="G70">
        <v>12</v>
      </c>
      <c r="J70" s="12">
        <v>1100000000</v>
      </c>
      <c r="M70" s="78"/>
      <c r="N70" s="78"/>
    </row>
    <row r="71" spans="1:14" s="13" customFormat="1" x14ac:dyDescent="0.3">
      <c r="A71" s="13">
        <v>230</v>
      </c>
      <c r="B71" s="13" t="s">
        <v>3739</v>
      </c>
      <c r="C71" s="13" t="s">
        <v>3740</v>
      </c>
      <c r="D71" s="13" t="s">
        <v>3741</v>
      </c>
      <c r="E71" s="13" t="s">
        <v>20</v>
      </c>
      <c r="F71" s="13" t="s">
        <v>21</v>
      </c>
      <c r="G71" s="13" t="s">
        <v>20</v>
      </c>
      <c r="H71" s="15">
        <v>5000000000</v>
      </c>
      <c r="I71" s="15">
        <v>509713000</v>
      </c>
      <c r="J71" s="15"/>
      <c r="K71" s="15"/>
      <c r="N71" s="16"/>
    </row>
    <row r="72" spans="1:14" x14ac:dyDescent="0.3">
      <c r="A72">
        <v>230</v>
      </c>
      <c r="B72" t="s">
        <v>3739</v>
      </c>
      <c r="C72" s="14" t="s">
        <v>3740</v>
      </c>
      <c r="D72" t="s">
        <v>3741</v>
      </c>
      <c r="E72" s="14" t="s">
        <v>3742</v>
      </c>
      <c r="F72" t="s">
        <v>3743</v>
      </c>
      <c r="G72">
        <v>12</v>
      </c>
      <c r="J72" s="12">
        <v>3500000000</v>
      </c>
      <c r="M72" s="78">
        <v>1225785783</v>
      </c>
      <c r="N72" s="78">
        <v>1225785783</v>
      </c>
    </row>
    <row r="73" spans="1:14" x14ac:dyDescent="0.3">
      <c r="A73">
        <v>230</v>
      </c>
      <c r="B73" t="s">
        <v>3739</v>
      </c>
      <c r="C73" s="14" t="s">
        <v>3740</v>
      </c>
      <c r="D73" t="s">
        <v>3741</v>
      </c>
      <c r="E73" s="14" t="s">
        <v>3744</v>
      </c>
      <c r="F73" t="s">
        <v>3683</v>
      </c>
      <c r="G73">
        <v>12</v>
      </c>
      <c r="J73" s="12">
        <v>461369000</v>
      </c>
      <c r="M73" s="78"/>
      <c r="N73" s="78"/>
    </row>
    <row r="74" spans="1:14" x14ac:dyDescent="0.3">
      <c r="A74">
        <v>230</v>
      </c>
      <c r="B74" t="s">
        <v>3739</v>
      </c>
      <c r="C74" s="14" t="s">
        <v>3740</v>
      </c>
      <c r="D74" t="s">
        <v>3741</v>
      </c>
      <c r="E74" s="14" t="s">
        <v>3745</v>
      </c>
      <c r="F74" t="s">
        <v>797</v>
      </c>
      <c r="G74">
        <v>12</v>
      </c>
      <c r="J74" s="12">
        <v>488011000</v>
      </c>
      <c r="M74" s="78"/>
      <c r="N74" s="78"/>
    </row>
    <row r="75" spans="1:14" x14ac:dyDescent="0.3">
      <c r="A75">
        <v>230</v>
      </c>
      <c r="B75" t="s">
        <v>3739</v>
      </c>
      <c r="C75" s="14" t="s">
        <v>3740</v>
      </c>
      <c r="D75" t="s">
        <v>3741</v>
      </c>
      <c r="E75" s="14" t="s">
        <v>3746</v>
      </c>
      <c r="F75" t="s">
        <v>3747</v>
      </c>
      <c r="G75">
        <v>0</v>
      </c>
      <c r="J75" s="12">
        <v>0</v>
      </c>
      <c r="M75" s="78">
        <v>1508526</v>
      </c>
      <c r="N75" s="78">
        <v>1508526</v>
      </c>
    </row>
    <row r="76" spans="1:14" x14ac:dyDescent="0.3">
      <c r="A76">
        <v>230</v>
      </c>
      <c r="B76" t="s">
        <v>3739</v>
      </c>
      <c r="C76" s="14" t="s">
        <v>3740</v>
      </c>
      <c r="D76" t="s">
        <v>3741</v>
      </c>
      <c r="E76" s="14" t="s">
        <v>3748</v>
      </c>
      <c r="F76" t="s">
        <v>3749</v>
      </c>
      <c r="G76">
        <v>0</v>
      </c>
      <c r="J76" s="12">
        <v>0</v>
      </c>
      <c r="M76" s="78"/>
      <c r="N76" s="78"/>
    </row>
    <row r="77" spans="1:14" x14ac:dyDescent="0.3">
      <c r="A77">
        <v>230</v>
      </c>
      <c r="B77" t="s">
        <v>3739</v>
      </c>
      <c r="C77" s="14" t="s">
        <v>3740</v>
      </c>
      <c r="D77" t="s">
        <v>3741</v>
      </c>
      <c r="E77" s="14" t="s">
        <v>3750</v>
      </c>
      <c r="F77" t="s">
        <v>799</v>
      </c>
      <c r="G77">
        <v>0</v>
      </c>
      <c r="J77" s="12">
        <v>0</v>
      </c>
      <c r="M77" s="78"/>
      <c r="N77" s="78"/>
    </row>
    <row r="78" spans="1:14" x14ac:dyDescent="0.3">
      <c r="A78">
        <v>230</v>
      </c>
      <c r="B78" t="s">
        <v>3739</v>
      </c>
      <c r="C78" s="14" t="s">
        <v>3740</v>
      </c>
      <c r="D78" t="s">
        <v>3741</v>
      </c>
      <c r="E78" s="14" t="s">
        <v>3750</v>
      </c>
      <c r="F78" t="s">
        <v>799</v>
      </c>
      <c r="G78">
        <v>12</v>
      </c>
      <c r="J78" s="12">
        <v>550620000</v>
      </c>
      <c r="M78" s="78">
        <v>509712500</v>
      </c>
      <c r="N78" s="78">
        <v>509712500</v>
      </c>
    </row>
    <row r="79" spans="1:14" s="13" customFormat="1" x14ac:dyDescent="0.3">
      <c r="A79" s="13">
        <v>231</v>
      </c>
      <c r="B79" s="13" t="s">
        <v>3751</v>
      </c>
      <c r="C79" s="13" t="s">
        <v>3752</v>
      </c>
      <c r="D79" s="13" t="s">
        <v>3753</v>
      </c>
      <c r="E79" s="13" t="s">
        <v>20</v>
      </c>
      <c r="F79" s="13" t="s">
        <v>21</v>
      </c>
      <c r="G79" s="13" t="s">
        <v>20</v>
      </c>
      <c r="H79" s="15">
        <v>9000000000</v>
      </c>
      <c r="I79" s="15">
        <v>899999354</v>
      </c>
      <c r="J79" s="15"/>
      <c r="K79" s="15"/>
      <c r="N79" s="16"/>
    </row>
    <row r="80" spans="1:14" x14ac:dyDescent="0.3">
      <c r="A80">
        <v>231</v>
      </c>
      <c r="B80" t="s">
        <v>3751</v>
      </c>
      <c r="C80" s="14" t="s">
        <v>3752</v>
      </c>
      <c r="D80" t="s">
        <v>3753</v>
      </c>
      <c r="E80" s="14" t="s">
        <v>3754</v>
      </c>
      <c r="F80" t="s">
        <v>799</v>
      </c>
      <c r="G80">
        <v>12</v>
      </c>
      <c r="J80" s="12">
        <v>200000000</v>
      </c>
      <c r="M80" s="78"/>
      <c r="N80" s="78"/>
    </row>
    <row r="81" spans="1:14" x14ac:dyDescent="0.3">
      <c r="A81">
        <v>231</v>
      </c>
      <c r="B81" t="s">
        <v>3751</v>
      </c>
      <c r="C81" s="14" t="s">
        <v>3752</v>
      </c>
      <c r="D81" t="s">
        <v>3753</v>
      </c>
      <c r="E81" s="14" t="s">
        <v>3755</v>
      </c>
      <c r="F81" t="s">
        <v>3698</v>
      </c>
      <c r="G81">
        <v>12</v>
      </c>
      <c r="J81" s="12">
        <v>200000000</v>
      </c>
      <c r="M81" s="78"/>
      <c r="N81" s="78"/>
    </row>
    <row r="82" spans="1:14" x14ac:dyDescent="0.3">
      <c r="A82">
        <v>231</v>
      </c>
      <c r="B82" t="s">
        <v>3751</v>
      </c>
      <c r="C82" s="14" t="s">
        <v>3752</v>
      </c>
      <c r="D82" t="s">
        <v>3753</v>
      </c>
      <c r="E82" s="14" t="s">
        <v>3756</v>
      </c>
      <c r="F82" t="s">
        <v>801</v>
      </c>
      <c r="G82">
        <v>12</v>
      </c>
      <c r="J82" s="12">
        <v>8120000000</v>
      </c>
      <c r="M82" s="78">
        <v>8243828413</v>
      </c>
      <c r="N82" s="78">
        <v>8243828413</v>
      </c>
    </row>
    <row r="83" spans="1:14" x14ac:dyDescent="0.3">
      <c r="A83">
        <v>231</v>
      </c>
      <c r="B83" t="s">
        <v>3751</v>
      </c>
      <c r="C83" s="14" t="s">
        <v>3752</v>
      </c>
      <c r="D83" t="s">
        <v>3753</v>
      </c>
      <c r="E83" s="14" t="s">
        <v>3757</v>
      </c>
      <c r="F83" t="s">
        <v>3683</v>
      </c>
      <c r="G83">
        <v>12</v>
      </c>
      <c r="J83" s="12">
        <v>400000000</v>
      </c>
      <c r="M83" s="78"/>
      <c r="N83" s="78"/>
    </row>
    <row r="84" spans="1:14" x14ac:dyDescent="0.3">
      <c r="A84">
        <v>231</v>
      </c>
      <c r="B84" t="s">
        <v>3751</v>
      </c>
      <c r="C84" s="14" t="s">
        <v>3752</v>
      </c>
      <c r="D84" t="s">
        <v>3753</v>
      </c>
      <c r="E84" s="14" t="s">
        <v>3758</v>
      </c>
      <c r="F84" t="s">
        <v>3759</v>
      </c>
      <c r="G84">
        <v>12</v>
      </c>
      <c r="J84" s="12">
        <v>80000000</v>
      </c>
      <c r="M84" s="78">
        <v>756165127</v>
      </c>
      <c r="N84" s="78">
        <v>756165127</v>
      </c>
    </row>
    <row r="85" spans="1:14" x14ac:dyDescent="0.3">
      <c r="A85">
        <v>231</v>
      </c>
      <c r="B85" t="s">
        <v>3751</v>
      </c>
      <c r="C85" s="14" t="s">
        <v>3752</v>
      </c>
      <c r="D85" t="s">
        <v>3753</v>
      </c>
      <c r="E85" s="14" t="s">
        <v>3760</v>
      </c>
      <c r="F85" t="s">
        <v>3688</v>
      </c>
      <c r="G85">
        <v>0</v>
      </c>
      <c r="J85" s="12">
        <v>0</v>
      </c>
      <c r="M85" s="78"/>
      <c r="N85" s="78"/>
    </row>
    <row r="86" spans="1:14" s="13" customFormat="1" x14ac:dyDescent="0.3">
      <c r="A86" s="13">
        <v>232</v>
      </c>
      <c r="B86" s="13" t="s">
        <v>3761</v>
      </c>
      <c r="C86" s="13" t="s">
        <v>3762</v>
      </c>
      <c r="D86" s="13" t="s">
        <v>3763</v>
      </c>
      <c r="E86" s="13" t="s">
        <v>20</v>
      </c>
      <c r="F86" s="13" t="s">
        <v>21</v>
      </c>
      <c r="G86" s="13" t="s">
        <v>20</v>
      </c>
      <c r="H86" s="15">
        <v>5438359513</v>
      </c>
      <c r="I86" s="15">
        <v>0</v>
      </c>
      <c r="J86" s="15"/>
      <c r="K86" s="15"/>
      <c r="N86" s="16"/>
    </row>
    <row r="87" spans="1:14" x14ac:dyDescent="0.3">
      <c r="A87">
        <v>232</v>
      </c>
      <c r="B87" t="s">
        <v>3761</v>
      </c>
      <c r="C87" s="14" t="s">
        <v>3762</v>
      </c>
      <c r="D87" t="s">
        <v>3763</v>
      </c>
      <c r="E87" s="14" t="s">
        <v>3764</v>
      </c>
      <c r="F87" t="s">
        <v>3683</v>
      </c>
      <c r="G87">
        <v>12</v>
      </c>
      <c r="J87" s="12">
        <v>200000000</v>
      </c>
    </row>
    <row r="88" spans="1:14" x14ac:dyDescent="0.3">
      <c r="A88">
        <v>232</v>
      </c>
      <c r="B88" t="s">
        <v>3761</v>
      </c>
      <c r="C88" s="14" t="s">
        <v>3762</v>
      </c>
      <c r="D88" t="s">
        <v>3763</v>
      </c>
      <c r="E88" s="14" t="s">
        <v>3765</v>
      </c>
      <c r="F88" t="s">
        <v>3759</v>
      </c>
      <c r="G88">
        <v>12</v>
      </c>
      <c r="J88" s="12">
        <v>200000000</v>
      </c>
    </row>
    <row r="89" spans="1:14" x14ac:dyDescent="0.3">
      <c r="A89">
        <v>232</v>
      </c>
      <c r="B89" t="s">
        <v>3761</v>
      </c>
      <c r="C89" s="14" t="s">
        <v>3762</v>
      </c>
      <c r="D89" t="s">
        <v>3763</v>
      </c>
      <c r="E89" s="14" t="s">
        <v>3766</v>
      </c>
      <c r="F89" t="s">
        <v>801</v>
      </c>
      <c r="G89">
        <v>12</v>
      </c>
      <c r="J89" s="12">
        <v>5038359513</v>
      </c>
    </row>
    <row r="90" spans="1:14" x14ac:dyDescent="0.3">
      <c r="A90">
        <v>232</v>
      </c>
      <c r="B90" t="s">
        <v>3761</v>
      </c>
      <c r="C90" s="14" t="s">
        <v>3762</v>
      </c>
      <c r="D90" t="s">
        <v>3763</v>
      </c>
      <c r="E90" s="14" t="s">
        <v>3767</v>
      </c>
      <c r="F90" t="s">
        <v>799</v>
      </c>
      <c r="G90">
        <v>0</v>
      </c>
      <c r="J90" s="12">
        <v>0</v>
      </c>
    </row>
    <row r="91" spans="1:14" s="13" customFormat="1" x14ac:dyDescent="0.3">
      <c r="A91" s="13">
        <v>233</v>
      </c>
      <c r="B91" s="13" t="s">
        <v>3768</v>
      </c>
      <c r="C91" s="13" t="s">
        <v>3769</v>
      </c>
      <c r="D91" s="13" t="s">
        <v>3770</v>
      </c>
      <c r="E91" s="13" t="s">
        <v>20</v>
      </c>
      <c r="F91" s="13" t="s">
        <v>21</v>
      </c>
      <c r="G91" s="13" t="s">
        <v>20</v>
      </c>
      <c r="H91" s="15">
        <v>20000000000</v>
      </c>
      <c r="I91" s="15">
        <v>0</v>
      </c>
      <c r="J91" s="15"/>
      <c r="K91" s="15"/>
      <c r="N91" s="16"/>
    </row>
    <row r="92" spans="1:14" x14ac:dyDescent="0.3">
      <c r="A92">
        <v>233</v>
      </c>
      <c r="B92" t="s">
        <v>3768</v>
      </c>
      <c r="C92" s="14" t="s">
        <v>3769</v>
      </c>
      <c r="D92" t="s">
        <v>3770</v>
      </c>
      <c r="E92" s="14" t="s">
        <v>3771</v>
      </c>
      <c r="F92" t="s">
        <v>3688</v>
      </c>
      <c r="G92">
        <v>0</v>
      </c>
      <c r="J92" s="12">
        <v>0</v>
      </c>
      <c r="M92" s="78"/>
    </row>
    <row r="93" spans="1:14" x14ac:dyDescent="0.3">
      <c r="A93">
        <v>233</v>
      </c>
      <c r="B93" t="s">
        <v>3768</v>
      </c>
      <c r="C93" s="14" t="s">
        <v>3769</v>
      </c>
      <c r="D93" t="s">
        <v>3770</v>
      </c>
      <c r="E93" s="14" t="s">
        <v>3772</v>
      </c>
      <c r="F93" t="s">
        <v>797</v>
      </c>
      <c r="G93">
        <v>12</v>
      </c>
      <c r="J93" s="12">
        <v>70000000</v>
      </c>
      <c r="M93" s="78"/>
    </row>
    <row r="94" spans="1:14" x14ac:dyDescent="0.3">
      <c r="A94">
        <v>233</v>
      </c>
      <c r="B94" t="s">
        <v>3768</v>
      </c>
      <c r="C94" s="14" t="s">
        <v>3769</v>
      </c>
      <c r="D94" t="s">
        <v>3770</v>
      </c>
      <c r="E94" s="14" t="s">
        <v>3773</v>
      </c>
      <c r="F94" t="s">
        <v>3683</v>
      </c>
      <c r="G94">
        <v>12</v>
      </c>
      <c r="J94" s="12">
        <v>950000000</v>
      </c>
      <c r="M94" s="78"/>
    </row>
    <row r="95" spans="1:14" x14ac:dyDescent="0.3">
      <c r="A95">
        <v>233</v>
      </c>
      <c r="B95" t="s">
        <v>3768</v>
      </c>
      <c r="C95" s="14" t="s">
        <v>3769</v>
      </c>
      <c r="D95" t="s">
        <v>3770</v>
      </c>
      <c r="E95" s="14" t="s">
        <v>3774</v>
      </c>
      <c r="F95" t="s">
        <v>799</v>
      </c>
      <c r="G95">
        <v>0</v>
      </c>
      <c r="J95" s="12">
        <v>0</v>
      </c>
      <c r="M95" s="78"/>
    </row>
    <row r="96" spans="1:14" x14ac:dyDescent="0.3">
      <c r="A96">
        <v>233</v>
      </c>
      <c r="B96" t="s">
        <v>3768</v>
      </c>
      <c r="C96" s="14" t="s">
        <v>3769</v>
      </c>
      <c r="D96" t="s">
        <v>3770</v>
      </c>
      <c r="E96" s="14" t="s">
        <v>3775</v>
      </c>
      <c r="F96" t="s">
        <v>801</v>
      </c>
      <c r="G96">
        <v>12</v>
      </c>
      <c r="J96" s="12">
        <v>18980000000</v>
      </c>
      <c r="M96" s="78">
        <v>12621491886</v>
      </c>
      <c r="N96" s="78">
        <v>12621491886</v>
      </c>
    </row>
    <row r="97" spans="1:14" x14ac:dyDescent="0.3">
      <c r="A97">
        <v>233</v>
      </c>
      <c r="B97" t="s">
        <v>3768</v>
      </c>
      <c r="C97" s="14" t="s">
        <v>3769</v>
      </c>
      <c r="D97" t="s">
        <v>3770</v>
      </c>
      <c r="E97" s="14" t="s">
        <v>3776</v>
      </c>
      <c r="F97" t="s">
        <v>3698</v>
      </c>
      <c r="G97">
        <v>0</v>
      </c>
      <c r="J97" s="12">
        <v>0</v>
      </c>
      <c r="M97" s="78"/>
    </row>
    <row r="98" spans="1:14" s="13" customFormat="1" x14ac:dyDescent="0.3">
      <c r="A98" s="13">
        <v>237</v>
      </c>
      <c r="B98" s="13" t="s">
        <v>3777</v>
      </c>
      <c r="C98" s="13" t="s">
        <v>3778</v>
      </c>
      <c r="D98" s="13" t="s">
        <v>3779</v>
      </c>
      <c r="E98" s="13" t="s">
        <v>20</v>
      </c>
      <c r="F98" s="13" t="s">
        <v>21</v>
      </c>
      <c r="G98" s="13" t="s">
        <v>20</v>
      </c>
      <c r="H98" s="15">
        <v>93800000</v>
      </c>
      <c r="I98" s="15">
        <v>0</v>
      </c>
      <c r="J98" s="15"/>
      <c r="K98" s="15"/>
      <c r="N98" s="16"/>
    </row>
    <row r="99" spans="1:14" x14ac:dyDescent="0.3">
      <c r="A99">
        <v>237</v>
      </c>
      <c r="B99" t="s">
        <v>3777</v>
      </c>
      <c r="C99" s="14" t="s">
        <v>3778</v>
      </c>
      <c r="D99" t="s">
        <v>3779</v>
      </c>
      <c r="E99" s="14" t="s">
        <v>3780</v>
      </c>
      <c r="F99" t="s">
        <v>3698</v>
      </c>
      <c r="G99">
        <v>0</v>
      </c>
      <c r="J99" s="12">
        <v>0</v>
      </c>
    </row>
    <row r="100" spans="1:14" x14ac:dyDescent="0.3">
      <c r="A100">
        <v>237</v>
      </c>
      <c r="B100" t="s">
        <v>3777</v>
      </c>
      <c r="C100" s="14" t="s">
        <v>3778</v>
      </c>
      <c r="D100" t="s">
        <v>3779</v>
      </c>
      <c r="E100" s="14" t="s">
        <v>3781</v>
      </c>
      <c r="F100" t="s">
        <v>1081</v>
      </c>
      <c r="G100">
        <v>0</v>
      </c>
      <c r="J100" s="12">
        <v>0</v>
      </c>
    </row>
    <row r="101" spans="1:14" x14ac:dyDescent="0.3">
      <c r="A101">
        <v>237</v>
      </c>
      <c r="B101" t="s">
        <v>3777</v>
      </c>
      <c r="C101" s="14" t="s">
        <v>3778</v>
      </c>
      <c r="D101" t="s">
        <v>3779</v>
      </c>
      <c r="E101" s="14" t="s">
        <v>3782</v>
      </c>
      <c r="F101" t="s">
        <v>3737</v>
      </c>
      <c r="G101">
        <v>12</v>
      </c>
      <c r="J101" s="12">
        <v>53800000</v>
      </c>
    </row>
    <row r="102" spans="1:14" x14ac:dyDescent="0.3">
      <c r="A102">
        <v>237</v>
      </c>
      <c r="B102" t="s">
        <v>3777</v>
      </c>
      <c r="C102" s="14" t="s">
        <v>3778</v>
      </c>
      <c r="D102" t="s">
        <v>3779</v>
      </c>
      <c r="E102" s="14" t="s">
        <v>3783</v>
      </c>
      <c r="F102" t="s">
        <v>799</v>
      </c>
      <c r="G102">
        <v>12</v>
      </c>
      <c r="J102" s="12">
        <v>20000000</v>
      </c>
    </row>
    <row r="103" spans="1:14" x14ac:dyDescent="0.3">
      <c r="A103">
        <v>237</v>
      </c>
      <c r="B103" t="s">
        <v>3777</v>
      </c>
      <c r="C103" s="14" t="s">
        <v>3778</v>
      </c>
      <c r="D103" t="s">
        <v>3779</v>
      </c>
      <c r="E103" s="14" t="s">
        <v>3784</v>
      </c>
      <c r="F103" t="s">
        <v>3785</v>
      </c>
      <c r="G103">
        <v>0</v>
      </c>
      <c r="J103" s="12">
        <v>0</v>
      </c>
    </row>
    <row r="104" spans="1:14" x14ac:dyDescent="0.3">
      <c r="A104">
        <v>237</v>
      </c>
      <c r="B104" t="s">
        <v>3777</v>
      </c>
      <c r="C104" s="14" t="s">
        <v>3778</v>
      </c>
      <c r="D104" t="s">
        <v>3779</v>
      </c>
      <c r="E104" s="14" t="s">
        <v>3786</v>
      </c>
      <c r="F104" t="s">
        <v>3787</v>
      </c>
      <c r="G104">
        <v>12</v>
      </c>
      <c r="J104" s="12">
        <v>20000000</v>
      </c>
    </row>
    <row r="105" spans="1:14" s="13" customFormat="1" x14ac:dyDescent="0.3">
      <c r="A105" s="13">
        <v>237</v>
      </c>
      <c r="B105" s="13" t="s">
        <v>3788</v>
      </c>
      <c r="C105" s="13" t="s">
        <v>3789</v>
      </c>
      <c r="D105" s="13" t="s">
        <v>3790</v>
      </c>
      <c r="E105" s="13" t="s">
        <v>20</v>
      </c>
      <c r="F105" s="13" t="s">
        <v>21</v>
      </c>
      <c r="G105" s="13" t="s">
        <v>20</v>
      </c>
      <c r="H105" s="15">
        <v>2520000000</v>
      </c>
      <c r="I105" s="15">
        <v>0</v>
      </c>
      <c r="J105" s="15"/>
      <c r="K105" s="15"/>
      <c r="N105" s="16"/>
    </row>
    <row r="106" spans="1:14" x14ac:dyDescent="0.3">
      <c r="A106">
        <v>237</v>
      </c>
      <c r="B106" t="s">
        <v>3788</v>
      </c>
      <c r="C106" s="14" t="s">
        <v>3789</v>
      </c>
      <c r="D106" t="s">
        <v>3790</v>
      </c>
      <c r="E106" s="14" t="s">
        <v>3791</v>
      </c>
      <c r="F106" t="s">
        <v>3683</v>
      </c>
      <c r="G106">
        <v>12</v>
      </c>
      <c r="J106" s="12">
        <v>480000000</v>
      </c>
    </row>
    <row r="107" spans="1:14" x14ac:dyDescent="0.3">
      <c r="A107">
        <v>237</v>
      </c>
      <c r="B107" t="s">
        <v>3788</v>
      </c>
      <c r="C107" s="14" t="s">
        <v>3789</v>
      </c>
      <c r="D107" t="s">
        <v>3790</v>
      </c>
      <c r="E107" s="14" t="s">
        <v>3792</v>
      </c>
      <c r="F107" t="s">
        <v>797</v>
      </c>
      <c r="G107">
        <v>12</v>
      </c>
      <c r="J107" s="12">
        <v>40000000</v>
      </c>
    </row>
    <row r="108" spans="1:14" x14ac:dyDescent="0.3">
      <c r="A108">
        <v>237</v>
      </c>
      <c r="B108" t="s">
        <v>3788</v>
      </c>
      <c r="C108" s="14" t="s">
        <v>3789</v>
      </c>
      <c r="D108" t="s">
        <v>3790</v>
      </c>
      <c r="E108" s="14" t="s">
        <v>3793</v>
      </c>
      <c r="F108" t="s">
        <v>801</v>
      </c>
      <c r="G108">
        <v>12</v>
      </c>
      <c r="J108" s="12">
        <v>2000000000</v>
      </c>
    </row>
    <row r="109" spans="1:14" x14ac:dyDescent="0.3">
      <c r="A109">
        <v>237</v>
      </c>
      <c r="B109" t="s">
        <v>3788</v>
      </c>
      <c r="C109" s="14" t="s">
        <v>3789</v>
      </c>
      <c r="D109" t="s">
        <v>3790</v>
      </c>
      <c r="E109" s="14" t="s">
        <v>3794</v>
      </c>
      <c r="F109" t="s">
        <v>799</v>
      </c>
      <c r="G109">
        <v>0</v>
      </c>
      <c r="J109" s="12">
        <v>0</v>
      </c>
    </row>
    <row r="110" spans="1:14" s="13" customFormat="1" x14ac:dyDescent="0.3">
      <c r="A110" s="13">
        <v>237</v>
      </c>
      <c r="B110" s="13" t="s">
        <v>3795</v>
      </c>
      <c r="C110" s="13" t="s">
        <v>3778</v>
      </c>
      <c r="D110" s="13" t="s">
        <v>3796</v>
      </c>
      <c r="E110" s="13" t="s">
        <v>20</v>
      </c>
      <c r="F110" s="13" t="s">
        <v>21</v>
      </c>
      <c r="G110" s="13" t="s">
        <v>20</v>
      </c>
      <c r="H110" s="15">
        <v>1080000000</v>
      </c>
      <c r="I110" s="15">
        <v>0</v>
      </c>
      <c r="J110" s="15"/>
      <c r="K110" s="15"/>
      <c r="N110" s="16"/>
    </row>
    <row r="111" spans="1:14" x14ac:dyDescent="0.3">
      <c r="A111">
        <v>237</v>
      </c>
      <c r="B111" t="s">
        <v>3795</v>
      </c>
      <c r="C111" s="14" t="s">
        <v>3778</v>
      </c>
      <c r="D111" t="s">
        <v>3796</v>
      </c>
      <c r="E111" s="14" t="s">
        <v>3797</v>
      </c>
      <c r="F111" t="s">
        <v>799</v>
      </c>
      <c r="G111">
        <v>12</v>
      </c>
      <c r="J111" s="12">
        <v>180000000</v>
      </c>
    </row>
    <row r="112" spans="1:14" x14ac:dyDescent="0.3">
      <c r="A112">
        <v>237</v>
      </c>
      <c r="B112" t="s">
        <v>3795</v>
      </c>
      <c r="C112" s="14" t="s">
        <v>3778</v>
      </c>
      <c r="D112" t="s">
        <v>3796</v>
      </c>
      <c r="E112" s="14" t="s">
        <v>3798</v>
      </c>
      <c r="F112" t="s">
        <v>801</v>
      </c>
      <c r="G112">
        <v>12</v>
      </c>
      <c r="J112" s="12">
        <v>900000000</v>
      </c>
    </row>
    <row r="113" spans="1:14" x14ac:dyDescent="0.3">
      <c r="A113">
        <v>237</v>
      </c>
      <c r="B113" t="s">
        <v>3795</v>
      </c>
      <c r="C113" s="14" t="s">
        <v>3778</v>
      </c>
      <c r="D113" t="s">
        <v>3796</v>
      </c>
      <c r="E113" s="14" t="s">
        <v>3799</v>
      </c>
      <c r="F113" t="s">
        <v>3683</v>
      </c>
      <c r="G113">
        <v>0</v>
      </c>
      <c r="J113" s="12">
        <v>0</v>
      </c>
    </row>
    <row r="114" spans="1:14" x14ac:dyDescent="0.3">
      <c r="A114">
        <v>237</v>
      </c>
      <c r="B114" t="s">
        <v>3795</v>
      </c>
      <c r="C114" s="14" t="s">
        <v>3778</v>
      </c>
      <c r="D114" t="s">
        <v>3796</v>
      </c>
      <c r="E114" s="14" t="s">
        <v>3800</v>
      </c>
      <c r="F114" t="s">
        <v>797</v>
      </c>
      <c r="G114">
        <v>0</v>
      </c>
      <c r="J114" s="12">
        <v>0</v>
      </c>
    </row>
    <row r="115" spans="1:14" s="13" customFormat="1" x14ac:dyDescent="0.3">
      <c r="A115" s="13">
        <v>238</v>
      </c>
      <c r="B115" s="13" t="s">
        <v>3801</v>
      </c>
      <c r="C115" s="13" t="s">
        <v>1147</v>
      </c>
      <c r="D115" s="13" t="s">
        <v>3802</v>
      </c>
      <c r="E115" s="13" t="s">
        <v>20</v>
      </c>
      <c r="F115" s="13" t="s">
        <v>21</v>
      </c>
      <c r="G115" s="13" t="s">
        <v>20</v>
      </c>
      <c r="H115" s="15">
        <v>420000000</v>
      </c>
      <c r="I115" s="15">
        <v>0</v>
      </c>
      <c r="J115" s="15"/>
      <c r="K115" s="15"/>
      <c r="N115" s="16"/>
    </row>
    <row r="116" spans="1:14" x14ac:dyDescent="0.3">
      <c r="A116">
        <v>238</v>
      </c>
      <c r="B116" t="s">
        <v>3801</v>
      </c>
      <c r="C116" s="14" t="s">
        <v>1147</v>
      </c>
      <c r="D116" t="s">
        <v>3802</v>
      </c>
      <c r="E116" s="14" t="s">
        <v>3803</v>
      </c>
      <c r="F116" t="s">
        <v>3804</v>
      </c>
      <c r="G116">
        <v>12</v>
      </c>
      <c r="J116" s="12">
        <v>299077000</v>
      </c>
    </row>
    <row r="117" spans="1:14" x14ac:dyDescent="0.3">
      <c r="A117">
        <v>238</v>
      </c>
      <c r="B117" t="s">
        <v>3801</v>
      </c>
      <c r="C117" s="14" t="s">
        <v>1147</v>
      </c>
      <c r="D117" t="s">
        <v>3802</v>
      </c>
      <c r="E117" s="14" t="s">
        <v>3805</v>
      </c>
      <c r="F117" t="s">
        <v>3806</v>
      </c>
      <c r="G117">
        <v>12</v>
      </c>
      <c r="J117" s="12">
        <v>120923000</v>
      </c>
    </row>
  </sheetData>
  <autoFilter ref="A2:O117" xr:uid="{82EE7526-EE2E-4DED-A511-8923BABF4B9E}"/>
  <mergeCells count="2">
    <mergeCell ref="A1:K1"/>
    <mergeCell ref="L1:O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2033-2E4B-456B-9CFB-418D17E1C5E9}">
  <dimension ref="A1:O19"/>
  <sheetViews>
    <sheetView topLeftCell="F4" workbookViewId="0">
      <selection activeCell="L20" sqref="L2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37" customWidth="1"/>
    <col min="7" max="7" width="15.1093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7" customFormat="1" x14ac:dyDescent="0.3">
      <c r="A3" s="17">
        <v>155</v>
      </c>
      <c r="B3" s="17" t="s">
        <v>3807</v>
      </c>
      <c r="C3" s="17" t="s">
        <v>183</v>
      </c>
      <c r="D3" s="17" t="s">
        <v>3808</v>
      </c>
      <c r="E3" s="17" t="s">
        <v>20</v>
      </c>
      <c r="F3" s="17" t="s">
        <v>21</v>
      </c>
      <c r="G3" s="17" t="s">
        <v>20</v>
      </c>
      <c r="H3" s="18">
        <v>436574455</v>
      </c>
      <c r="I3" s="18">
        <v>316846000</v>
      </c>
      <c r="J3" s="18">
        <v>0</v>
      </c>
      <c r="K3" s="18"/>
      <c r="N3" s="19"/>
    </row>
    <row r="4" spans="1:15" x14ac:dyDescent="0.3">
      <c r="A4">
        <v>155</v>
      </c>
      <c r="B4" t="s">
        <v>3807</v>
      </c>
      <c r="C4" s="14" t="s">
        <v>183</v>
      </c>
      <c r="D4" t="s">
        <v>3808</v>
      </c>
      <c r="E4" s="14" t="s">
        <v>3809</v>
      </c>
      <c r="F4" t="s">
        <v>3810</v>
      </c>
      <c r="G4" t="s">
        <v>68</v>
      </c>
      <c r="J4" s="12">
        <v>118675000</v>
      </c>
      <c r="M4">
        <v>118675000</v>
      </c>
    </row>
    <row r="5" spans="1:15" x14ac:dyDescent="0.3">
      <c r="A5">
        <v>155</v>
      </c>
      <c r="B5" t="s">
        <v>3807</v>
      </c>
      <c r="C5" s="14" t="s">
        <v>183</v>
      </c>
      <c r="D5" t="s">
        <v>3808</v>
      </c>
      <c r="E5" s="14" t="s">
        <v>3811</v>
      </c>
      <c r="F5" t="s">
        <v>3812</v>
      </c>
      <c r="G5" t="s">
        <v>68</v>
      </c>
      <c r="J5" s="12">
        <v>70375000</v>
      </c>
      <c r="L5">
        <v>1</v>
      </c>
      <c r="M5">
        <v>70375000</v>
      </c>
    </row>
    <row r="6" spans="1:15" x14ac:dyDescent="0.3">
      <c r="A6">
        <v>155</v>
      </c>
      <c r="B6" t="s">
        <v>3807</v>
      </c>
      <c r="C6" s="14" t="s">
        <v>183</v>
      </c>
      <c r="D6" t="s">
        <v>3808</v>
      </c>
      <c r="E6" s="14" t="s">
        <v>3813</v>
      </c>
      <c r="F6" t="s">
        <v>3814</v>
      </c>
      <c r="G6" t="s">
        <v>68</v>
      </c>
      <c r="J6" s="12">
        <v>71786099</v>
      </c>
      <c r="L6">
        <v>1</v>
      </c>
      <c r="M6">
        <v>71786099</v>
      </c>
    </row>
    <row r="7" spans="1:15" s="17" customFormat="1" x14ac:dyDescent="0.3">
      <c r="A7" s="17">
        <v>156</v>
      </c>
      <c r="B7" s="17" t="s">
        <v>3807</v>
      </c>
      <c r="C7" s="17" t="s">
        <v>183</v>
      </c>
      <c r="D7" s="17" t="s">
        <v>3808</v>
      </c>
      <c r="E7" s="17" t="s">
        <v>20</v>
      </c>
      <c r="F7" s="17" t="s">
        <v>21</v>
      </c>
      <c r="G7" s="17" t="s">
        <v>20</v>
      </c>
      <c r="H7" s="18">
        <v>207714016</v>
      </c>
      <c r="I7" s="18">
        <v>156000000</v>
      </c>
      <c r="J7" s="18">
        <v>0</v>
      </c>
      <c r="K7" s="18"/>
      <c r="N7" s="19"/>
    </row>
    <row r="8" spans="1:15" x14ac:dyDescent="0.3">
      <c r="A8">
        <v>156</v>
      </c>
      <c r="B8" t="s">
        <v>3807</v>
      </c>
      <c r="C8" s="14" t="s">
        <v>183</v>
      </c>
      <c r="D8" t="s">
        <v>3808</v>
      </c>
      <c r="E8" s="14" t="s">
        <v>3815</v>
      </c>
      <c r="F8" t="s">
        <v>3816</v>
      </c>
      <c r="G8" t="s">
        <v>68</v>
      </c>
      <c r="J8" s="12">
        <v>74750000</v>
      </c>
      <c r="L8">
        <v>1</v>
      </c>
    </row>
    <row r="9" spans="1:15" x14ac:dyDescent="0.3">
      <c r="A9">
        <v>156</v>
      </c>
      <c r="B9" t="s">
        <v>3807</v>
      </c>
      <c r="C9" s="14" t="s">
        <v>183</v>
      </c>
      <c r="D9" t="s">
        <v>3808</v>
      </c>
      <c r="E9" s="14" t="s">
        <v>3817</v>
      </c>
      <c r="F9" t="s">
        <v>3818</v>
      </c>
      <c r="G9" t="s">
        <v>68</v>
      </c>
      <c r="J9" s="12">
        <v>114465328</v>
      </c>
      <c r="L9">
        <v>1</v>
      </c>
    </row>
    <row r="10" spans="1:15" s="17" customFormat="1" x14ac:dyDescent="0.3">
      <c r="A10" s="17">
        <v>157</v>
      </c>
      <c r="B10" s="17" t="s">
        <v>3807</v>
      </c>
      <c r="C10" s="17" t="s">
        <v>183</v>
      </c>
      <c r="D10" s="17" t="s">
        <v>3808</v>
      </c>
      <c r="E10" s="17" t="s">
        <v>20</v>
      </c>
      <c r="F10" s="17" t="s">
        <v>21</v>
      </c>
      <c r="G10" s="17" t="s">
        <v>20</v>
      </c>
      <c r="H10" s="18">
        <v>371348935</v>
      </c>
      <c r="I10" s="18">
        <v>337746455</v>
      </c>
      <c r="J10" s="18">
        <v>0</v>
      </c>
      <c r="K10" s="18"/>
      <c r="N10" s="19"/>
    </row>
    <row r="11" spans="1:15" x14ac:dyDescent="0.3">
      <c r="A11">
        <v>157</v>
      </c>
      <c r="B11" t="s">
        <v>3807</v>
      </c>
      <c r="C11" s="14" t="s">
        <v>183</v>
      </c>
      <c r="D11" t="s">
        <v>3808</v>
      </c>
      <c r="E11" s="14" t="s">
        <v>3819</v>
      </c>
      <c r="F11" t="s">
        <v>3820</v>
      </c>
      <c r="G11" t="s">
        <v>68</v>
      </c>
      <c r="J11" s="12">
        <v>57500000</v>
      </c>
      <c r="L11">
        <v>1</v>
      </c>
    </row>
    <row r="12" spans="1:15" x14ac:dyDescent="0.3">
      <c r="A12">
        <v>157</v>
      </c>
      <c r="B12" t="s">
        <v>3807</v>
      </c>
      <c r="C12" s="14" t="s">
        <v>183</v>
      </c>
      <c r="D12" t="s">
        <v>3808</v>
      </c>
      <c r="E12" s="14" t="s">
        <v>3821</v>
      </c>
      <c r="F12" t="s">
        <v>3822</v>
      </c>
      <c r="G12" t="s">
        <v>68</v>
      </c>
      <c r="J12" s="12">
        <v>51750000</v>
      </c>
      <c r="L12">
        <v>1</v>
      </c>
    </row>
    <row r="13" spans="1:15" x14ac:dyDescent="0.3">
      <c r="A13">
        <v>157</v>
      </c>
      <c r="B13" t="s">
        <v>3807</v>
      </c>
      <c r="C13" s="14" t="s">
        <v>183</v>
      </c>
      <c r="D13" t="s">
        <v>3808</v>
      </c>
      <c r="E13" s="14" t="s">
        <v>3823</v>
      </c>
      <c r="F13" t="s">
        <v>3824</v>
      </c>
      <c r="G13" t="s">
        <v>68</v>
      </c>
      <c r="J13" s="12">
        <v>32144216</v>
      </c>
      <c r="L13">
        <v>1</v>
      </c>
    </row>
    <row r="14" spans="1:15" x14ac:dyDescent="0.3">
      <c r="A14">
        <v>157</v>
      </c>
      <c r="B14" t="s">
        <v>3807</v>
      </c>
      <c r="C14" s="14" t="s">
        <v>183</v>
      </c>
      <c r="D14" t="s">
        <v>3808</v>
      </c>
      <c r="E14" s="14" t="s">
        <v>3825</v>
      </c>
      <c r="F14" t="s">
        <v>3826</v>
      </c>
      <c r="G14" t="s">
        <v>68</v>
      </c>
      <c r="J14" s="12">
        <v>60375000</v>
      </c>
      <c r="L14">
        <v>1</v>
      </c>
    </row>
    <row r="15" spans="1:15" x14ac:dyDescent="0.3">
      <c r="A15">
        <v>157</v>
      </c>
      <c r="B15" t="s">
        <v>3807</v>
      </c>
      <c r="C15" s="14" t="s">
        <v>183</v>
      </c>
      <c r="D15" t="s">
        <v>3808</v>
      </c>
      <c r="E15" s="14" t="s">
        <v>3827</v>
      </c>
      <c r="F15" t="s">
        <v>3828</v>
      </c>
      <c r="G15" t="s">
        <v>68</v>
      </c>
      <c r="J15" s="12">
        <v>32144216</v>
      </c>
      <c r="L15">
        <v>1</v>
      </c>
    </row>
    <row r="16" spans="1:15" x14ac:dyDescent="0.3">
      <c r="A16">
        <v>157</v>
      </c>
      <c r="B16" t="s">
        <v>3807</v>
      </c>
      <c r="C16" s="14" t="s">
        <v>183</v>
      </c>
      <c r="D16" t="s">
        <v>3808</v>
      </c>
      <c r="E16" s="14" t="s">
        <v>3829</v>
      </c>
      <c r="F16" t="s">
        <v>3830</v>
      </c>
      <c r="G16" t="s">
        <v>68</v>
      </c>
      <c r="J16" s="12">
        <v>32144216</v>
      </c>
      <c r="L16">
        <v>1</v>
      </c>
    </row>
    <row r="17" spans="1:12" x14ac:dyDescent="0.3">
      <c r="A17">
        <v>157</v>
      </c>
      <c r="B17" t="s">
        <v>3807</v>
      </c>
      <c r="C17" s="14" t="s">
        <v>183</v>
      </c>
      <c r="D17" t="s">
        <v>3808</v>
      </c>
      <c r="E17" s="14" t="s">
        <v>3831</v>
      </c>
      <c r="F17" t="s">
        <v>3832</v>
      </c>
      <c r="G17" t="s">
        <v>68</v>
      </c>
      <c r="J17" s="12">
        <v>32144216</v>
      </c>
      <c r="L17">
        <v>1</v>
      </c>
    </row>
    <row r="18" spans="1:12" x14ac:dyDescent="0.3">
      <c r="A18">
        <v>157</v>
      </c>
      <c r="B18" t="s">
        <v>3807</v>
      </c>
      <c r="C18" s="14" t="s">
        <v>183</v>
      </c>
      <c r="D18" t="s">
        <v>3808</v>
      </c>
      <c r="E18" s="14" t="s">
        <v>3833</v>
      </c>
      <c r="F18" t="s">
        <v>3834</v>
      </c>
      <c r="G18" t="s">
        <v>68</v>
      </c>
      <c r="J18" s="12">
        <v>32144216</v>
      </c>
      <c r="L18">
        <v>1</v>
      </c>
    </row>
    <row r="19" spans="1:12" x14ac:dyDescent="0.3">
      <c r="A19">
        <v>157</v>
      </c>
      <c r="B19" t="s">
        <v>3807</v>
      </c>
      <c r="C19" s="14" t="s">
        <v>183</v>
      </c>
      <c r="D19" t="s">
        <v>3808</v>
      </c>
      <c r="E19" s="14" t="s">
        <v>3835</v>
      </c>
      <c r="F19" t="s">
        <v>3836</v>
      </c>
      <c r="G19" t="s">
        <v>68</v>
      </c>
      <c r="J19" s="12">
        <v>32144216</v>
      </c>
      <c r="L19">
        <v>1</v>
      </c>
    </row>
  </sheetData>
  <autoFilter ref="A2:O19" xr:uid="{82EE7526-EE2E-4DED-A511-8923BABF4B9E}"/>
  <mergeCells count="2">
    <mergeCell ref="A1:K1"/>
    <mergeCell ref="L1:O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CC7E-EC6E-4AF6-90C6-8CC54726C0B8}">
  <dimension ref="A1:P12"/>
  <sheetViews>
    <sheetView topLeftCell="G1" workbookViewId="0">
      <selection activeCell="Q16" sqref="Q16"/>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6" s="1" customFormat="1" ht="18.600000000000001" customHeight="1" x14ac:dyDescent="0.3">
      <c r="A1" s="145" t="s">
        <v>0</v>
      </c>
      <c r="B1" s="145"/>
      <c r="C1" s="145"/>
      <c r="D1" s="145"/>
      <c r="E1" s="145"/>
      <c r="F1" s="145"/>
      <c r="G1" s="145"/>
      <c r="H1" s="145"/>
      <c r="I1" s="145"/>
      <c r="J1" s="145"/>
      <c r="K1" s="145"/>
      <c r="L1" s="146" t="s">
        <v>1</v>
      </c>
      <c r="M1" s="146"/>
      <c r="N1" s="146"/>
      <c r="O1" s="146"/>
    </row>
    <row r="2" spans="1:16"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6" s="13" customFormat="1" x14ac:dyDescent="0.3">
      <c r="A3" s="13">
        <v>125</v>
      </c>
      <c r="B3" s="13" t="s">
        <v>3837</v>
      </c>
      <c r="C3" s="13" t="s">
        <v>3838</v>
      </c>
      <c r="D3" s="13" t="s">
        <v>3839</v>
      </c>
      <c r="E3" s="13" t="s">
        <v>20</v>
      </c>
      <c r="F3" s="13" t="s">
        <v>21</v>
      </c>
      <c r="G3" s="13" t="s">
        <v>20</v>
      </c>
      <c r="H3" s="15">
        <v>5000000</v>
      </c>
      <c r="I3" s="15">
        <v>5000000</v>
      </c>
      <c r="J3" s="15"/>
      <c r="K3" s="15"/>
      <c r="L3" s="13">
        <v>39</v>
      </c>
      <c r="N3" s="16"/>
      <c r="O3" s="13" t="s">
        <v>3840</v>
      </c>
      <c r="P3" s="13" t="s">
        <v>3841</v>
      </c>
    </row>
    <row r="4" spans="1:16" x14ac:dyDescent="0.3">
      <c r="A4">
        <v>125</v>
      </c>
      <c r="B4" t="s">
        <v>3837</v>
      </c>
      <c r="C4" s="14" t="s">
        <v>3838</v>
      </c>
      <c r="D4" t="s">
        <v>3839</v>
      </c>
      <c r="E4" s="14" t="s">
        <v>3842</v>
      </c>
      <c r="F4" t="s">
        <v>3843</v>
      </c>
      <c r="G4">
        <v>12</v>
      </c>
      <c r="J4" s="12">
        <v>3050000</v>
      </c>
      <c r="M4" s="12">
        <v>3050000</v>
      </c>
    </row>
    <row r="5" spans="1:16" x14ac:dyDescent="0.3">
      <c r="A5">
        <v>125</v>
      </c>
      <c r="B5" t="s">
        <v>3837</v>
      </c>
      <c r="C5" s="14" t="s">
        <v>3838</v>
      </c>
      <c r="D5" t="s">
        <v>3839</v>
      </c>
      <c r="E5" s="14" t="s">
        <v>3844</v>
      </c>
      <c r="F5" t="s">
        <v>3845</v>
      </c>
      <c r="G5">
        <v>12</v>
      </c>
      <c r="J5" s="12">
        <v>1950000</v>
      </c>
      <c r="M5" s="12">
        <v>1950000</v>
      </c>
    </row>
    <row r="6" spans="1:16" s="13" customFormat="1" x14ac:dyDescent="0.3">
      <c r="A6" s="13">
        <v>126</v>
      </c>
      <c r="B6" s="13" t="s">
        <v>3846</v>
      </c>
      <c r="C6" s="13" t="s">
        <v>3847</v>
      </c>
      <c r="D6" s="13" t="s">
        <v>3848</v>
      </c>
      <c r="E6" s="13" t="s">
        <v>20</v>
      </c>
      <c r="F6" s="13" t="s">
        <v>21</v>
      </c>
      <c r="G6" s="13" t="s">
        <v>20</v>
      </c>
      <c r="H6" s="15">
        <v>30000000</v>
      </c>
      <c r="I6" s="15">
        <v>30000000</v>
      </c>
      <c r="J6" s="15"/>
      <c r="K6" s="15"/>
      <c r="L6" s="13">
        <v>3</v>
      </c>
      <c r="N6" s="16"/>
      <c r="O6" s="13" t="s">
        <v>3849</v>
      </c>
      <c r="P6" s="13" t="s">
        <v>3841</v>
      </c>
    </row>
    <row r="7" spans="1:16" x14ac:dyDescent="0.3">
      <c r="A7">
        <v>126</v>
      </c>
      <c r="B7" t="s">
        <v>3846</v>
      </c>
      <c r="C7" s="14" t="s">
        <v>3847</v>
      </c>
      <c r="D7" t="s">
        <v>3848</v>
      </c>
      <c r="E7" s="14" t="s">
        <v>3850</v>
      </c>
      <c r="F7" t="s">
        <v>3851</v>
      </c>
      <c r="G7">
        <v>12</v>
      </c>
      <c r="J7" s="12">
        <v>25800000</v>
      </c>
      <c r="M7" s="12">
        <v>25800000</v>
      </c>
    </row>
    <row r="8" spans="1:16" x14ac:dyDescent="0.3">
      <c r="A8">
        <v>126</v>
      </c>
      <c r="B8" t="s">
        <v>3846</v>
      </c>
      <c r="C8" s="14" t="s">
        <v>3847</v>
      </c>
      <c r="D8" t="s">
        <v>3848</v>
      </c>
      <c r="E8" s="14" t="s">
        <v>3852</v>
      </c>
      <c r="F8" t="s">
        <v>3845</v>
      </c>
      <c r="G8">
        <v>12</v>
      </c>
      <c r="J8" s="12">
        <v>4200000</v>
      </c>
      <c r="M8" s="12">
        <v>4200000</v>
      </c>
    </row>
    <row r="9" spans="1:16" s="13" customFormat="1" x14ac:dyDescent="0.3">
      <c r="A9" s="13">
        <v>127</v>
      </c>
      <c r="B9" s="13" t="s">
        <v>3853</v>
      </c>
      <c r="C9" s="13" t="s">
        <v>3854</v>
      </c>
      <c r="D9" s="13" t="s">
        <v>3855</v>
      </c>
      <c r="E9" s="13" t="s">
        <v>20</v>
      </c>
      <c r="F9" s="13" t="s">
        <v>21</v>
      </c>
      <c r="G9" s="13" t="s">
        <v>20</v>
      </c>
      <c r="H9" s="15">
        <v>130000000</v>
      </c>
      <c r="I9" s="15">
        <v>130000000</v>
      </c>
      <c r="J9" s="15"/>
      <c r="K9" s="15"/>
      <c r="L9" s="13">
        <v>5</v>
      </c>
      <c r="N9" s="16"/>
      <c r="O9" s="13" t="s">
        <v>3856</v>
      </c>
      <c r="P9" s="13" t="s">
        <v>3841</v>
      </c>
    </row>
    <row r="10" spans="1:16" x14ac:dyDescent="0.3">
      <c r="A10">
        <v>127</v>
      </c>
      <c r="B10" t="s">
        <v>3853</v>
      </c>
      <c r="C10" s="14" t="s">
        <v>3854</v>
      </c>
      <c r="D10" t="s">
        <v>3855</v>
      </c>
      <c r="E10" s="14" t="s">
        <v>3857</v>
      </c>
      <c r="F10" t="s">
        <v>3845</v>
      </c>
      <c r="G10">
        <v>12</v>
      </c>
      <c r="J10" s="12">
        <v>1924000</v>
      </c>
      <c r="M10" s="12">
        <v>1924000</v>
      </c>
    </row>
    <row r="11" spans="1:16" x14ac:dyDescent="0.3">
      <c r="A11">
        <v>127</v>
      </c>
      <c r="B11" t="s">
        <v>3853</v>
      </c>
      <c r="C11" s="14" t="s">
        <v>3854</v>
      </c>
      <c r="D11" t="s">
        <v>3855</v>
      </c>
      <c r="E11" s="14" t="s">
        <v>3858</v>
      </c>
      <c r="F11" t="s">
        <v>3859</v>
      </c>
      <c r="G11">
        <v>12</v>
      </c>
      <c r="J11" s="12">
        <v>34281000</v>
      </c>
      <c r="M11" s="12">
        <v>34281000</v>
      </c>
    </row>
    <row r="12" spans="1:16" x14ac:dyDescent="0.3">
      <c r="A12">
        <v>127</v>
      </c>
      <c r="B12" t="s">
        <v>3853</v>
      </c>
      <c r="C12" s="14" t="s">
        <v>3854</v>
      </c>
      <c r="D12" t="s">
        <v>3855</v>
      </c>
      <c r="E12" s="14" t="s">
        <v>3860</v>
      </c>
      <c r="F12" t="s">
        <v>3861</v>
      </c>
      <c r="G12">
        <v>12</v>
      </c>
      <c r="J12" s="12">
        <v>93795000</v>
      </c>
      <c r="M12" s="12">
        <v>93795000</v>
      </c>
    </row>
  </sheetData>
  <autoFilter ref="A2:O12" xr:uid="{82EE7526-EE2E-4DED-A511-8923BABF4B9E}"/>
  <mergeCells count="2">
    <mergeCell ref="A1:K1"/>
    <mergeCell ref="L1:O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CBEC-1389-4059-B57F-E91EDB927815}">
  <dimension ref="A1:O28"/>
  <sheetViews>
    <sheetView topLeftCell="D3" workbookViewId="0">
      <selection activeCell="I20" sqref="I2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52.6640625" customWidth="1"/>
    <col min="7" max="7" width="11.44140625" style="52"/>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53" t="s">
        <v>8</v>
      </c>
      <c r="H2" s="3" t="s">
        <v>9</v>
      </c>
      <c r="I2" s="3" t="s">
        <v>10</v>
      </c>
      <c r="J2" s="4" t="s">
        <v>11</v>
      </c>
      <c r="K2" s="4" t="s">
        <v>12</v>
      </c>
      <c r="L2" s="5" t="s">
        <v>13</v>
      </c>
      <c r="M2" s="6" t="s">
        <v>14</v>
      </c>
      <c r="N2" s="7" t="s">
        <v>15</v>
      </c>
      <c r="O2" s="5" t="s">
        <v>16</v>
      </c>
    </row>
    <row r="3" spans="1:15" s="13" customFormat="1" x14ac:dyDescent="0.3">
      <c r="A3" s="13">
        <v>412</v>
      </c>
      <c r="B3" s="13" t="s">
        <v>3862</v>
      </c>
      <c r="C3" s="13" t="s">
        <v>478</v>
      </c>
      <c r="D3" s="13" t="s">
        <v>3863</v>
      </c>
      <c r="E3" s="13" t="s">
        <v>20</v>
      </c>
      <c r="F3" s="13" t="s">
        <v>21</v>
      </c>
      <c r="G3" s="51" t="s">
        <v>20</v>
      </c>
      <c r="H3" s="15">
        <v>2014721077</v>
      </c>
      <c r="I3" s="15">
        <v>1808687438</v>
      </c>
      <c r="J3" s="15"/>
      <c r="K3" s="15"/>
      <c r="L3" s="46"/>
      <c r="N3" s="16"/>
    </row>
    <row r="4" spans="1:15" x14ac:dyDescent="0.3">
      <c r="A4">
        <v>412</v>
      </c>
      <c r="B4" t="s">
        <v>3862</v>
      </c>
      <c r="C4" s="14" t="s">
        <v>478</v>
      </c>
      <c r="D4" t="s">
        <v>3863</v>
      </c>
      <c r="E4" s="50" t="s">
        <v>3864</v>
      </c>
      <c r="F4" s="49" t="s">
        <v>3865</v>
      </c>
      <c r="G4" s="54" t="s">
        <v>3866</v>
      </c>
      <c r="J4" s="59">
        <v>967661032</v>
      </c>
      <c r="K4" s="59">
        <v>967661032</v>
      </c>
      <c r="L4" s="45">
        <v>0.1</v>
      </c>
      <c r="M4" s="63">
        <v>967661032</v>
      </c>
      <c r="N4" s="64">
        <v>765411032</v>
      </c>
      <c r="O4" s="55" t="s">
        <v>3867</v>
      </c>
    </row>
    <row r="5" spans="1:15" x14ac:dyDescent="0.3">
      <c r="A5">
        <v>412</v>
      </c>
      <c r="B5" t="s">
        <v>3862</v>
      </c>
      <c r="C5" s="14" t="s">
        <v>478</v>
      </c>
      <c r="D5" t="s">
        <v>3863</v>
      </c>
      <c r="E5" s="50" t="s">
        <v>3864</v>
      </c>
      <c r="F5" s="49" t="s">
        <v>3865</v>
      </c>
      <c r="G5" s="54" t="s">
        <v>3866</v>
      </c>
      <c r="J5" s="59">
        <v>338959000</v>
      </c>
      <c r="K5" s="59">
        <v>334959000</v>
      </c>
      <c r="L5" s="45"/>
      <c r="M5" s="63">
        <v>498725332</v>
      </c>
      <c r="N5" s="64">
        <v>208433833</v>
      </c>
    </row>
    <row r="6" spans="1:15" x14ac:dyDescent="0.3">
      <c r="A6">
        <v>412</v>
      </c>
      <c r="B6" t="s">
        <v>3862</v>
      </c>
      <c r="C6" s="14" t="s">
        <v>478</v>
      </c>
      <c r="D6" t="s">
        <v>3863</v>
      </c>
      <c r="E6" s="50" t="s">
        <v>3864</v>
      </c>
      <c r="F6" s="49" t="s">
        <v>3865</v>
      </c>
      <c r="G6" s="54" t="s">
        <v>3866</v>
      </c>
      <c r="J6" s="59">
        <v>213360000</v>
      </c>
      <c r="K6" s="59">
        <v>213360000</v>
      </c>
      <c r="L6" s="45"/>
      <c r="M6" s="63">
        <v>213360000</v>
      </c>
      <c r="N6" s="65">
        <v>0</v>
      </c>
    </row>
    <row r="7" spans="1:15" x14ac:dyDescent="0.3">
      <c r="A7">
        <v>412</v>
      </c>
      <c r="B7" t="s">
        <v>3862</v>
      </c>
      <c r="C7" s="14" t="s">
        <v>478</v>
      </c>
      <c r="D7" t="s">
        <v>3863</v>
      </c>
      <c r="E7" s="50" t="s">
        <v>3864</v>
      </c>
      <c r="F7" s="49" t="s">
        <v>3865</v>
      </c>
      <c r="G7" s="54" t="s">
        <v>3866</v>
      </c>
      <c r="J7" s="59">
        <v>326474712</v>
      </c>
      <c r="K7" s="60">
        <v>278646518</v>
      </c>
      <c r="M7" s="49">
        <v>128941074</v>
      </c>
      <c r="N7" s="65">
        <v>4126694</v>
      </c>
    </row>
    <row r="8" spans="1:15" x14ac:dyDescent="0.3">
      <c r="A8">
        <v>412</v>
      </c>
      <c r="B8" t="s">
        <v>3862</v>
      </c>
      <c r="C8" s="14" t="s">
        <v>478</v>
      </c>
      <c r="D8" t="s">
        <v>3863</v>
      </c>
      <c r="E8" s="50" t="s">
        <v>3868</v>
      </c>
      <c r="F8" s="49" t="s">
        <v>3869</v>
      </c>
      <c r="G8" s="54" t="s">
        <v>3870</v>
      </c>
      <c r="J8" s="59">
        <v>4500000</v>
      </c>
      <c r="K8" s="59">
        <v>4126694</v>
      </c>
      <c r="M8" s="49"/>
      <c r="N8" s="65"/>
    </row>
    <row r="9" spans="1:15" x14ac:dyDescent="0.3">
      <c r="A9">
        <v>412</v>
      </c>
      <c r="B9" t="s">
        <v>3862</v>
      </c>
      <c r="C9" s="14" t="s">
        <v>478</v>
      </c>
      <c r="D9" t="s">
        <v>3863</v>
      </c>
      <c r="E9" s="50" t="s">
        <v>3868</v>
      </c>
      <c r="F9" s="49" t="s">
        <v>3869</v>
      </c>
      <c r="G9" s="54" t="s">
        <v>3870</v>
      </c>
      <c r="J9" s="61">
        <v>163766333</v>
      </c>
      <c r="K9" s="61">
        <v>163766333</v>
      </c>
      <c r="M9" s="49"/>
      <c r="N9" s="65"/>
    </row>
    <row r="10" spans="1:15" s="13" customFormat="1" x14ac:dyDescent="0.3">
      <c r="A10" s="13">
        <v>413</v>
      </c>
      <c r="B10" s="13" t="s">
        <v>3862</v>
      </c>
      <c r="C10" s="13" t="s">
        <v>478</v>
      </c>
      <c r="D10" s="13" t="s">
        <v>3863</v>
      </c>
      <c r="E10" s="13" t="s">
        <v>20</v>
      </c>
      <c r="F10" s="13" t="s">
        <v>21</v>
      </c>
      <c r="G10" s="51" t="s">
        <v>20</v>
      </c>
      <c r="H10" s="15">
        <v>247080333</v>
      </c>
      <c r="I10" s="15">
        <v>145907500</v>
      </c>
      <c r="J10" s="15"/>
      <c r="K10" s="15">
        <v>4126694</v>
      </c>
      <c r="L10" s="47"/>
      <c r="M10" s="66" t="s">
        <v>77</v>
      </c>
      <c r="N10" s="67" t="s">
        <v>77</v>
      </c>
      <c r="O10" s="9"/>
    </row>
    <row r="11" spans="1:15" x14ac:dyDescent="0.3">
      <c r="A11">
        <v>413</v>
      </c>
      <c r="B11" t="s">
        <v>3862</v>
      </c>
      <c r="C11" s="14" t="s">
        <v>478</v>
      </c>
      <c r="D11" t="s">
        <v>3863</v>
      </c>
      <c r="E11" s="50" t="s">
        <v>3871</v>
      </c>
      <c r="F11" s="49" t="s">
        <v>3872</v>
      </c>
      <c r="G11" s="54">
        <v>15</v>
      </c>
      <c r="J11" s="59">
        <v>150530333</v>
      </c>
      <c r="K11" s="59">
        <v>135589500</v>
      </c>
      <c r="L11" s="58">
        <v>0.05</v>
      </c>
      <c r="M11" s="63">
        <v>145907500</v>
      </c>
      <c r="N11" s="65">
        <v>82825000</v>
      </c>
      <c r="O11" t="s">
        <v>3873</v>
      </c>
    </row>
    <row r="12" spans="1:15" x14ac:dyDescent="0.3">
      <c r="A12">
        <v>413</v>
      </c>
      <c r="B12" t="s">
        <v>3862</v>
      </c>
      <c r="C12" s="14" t="s">
        <v>478</v>
      </c>
      <c r="D12" t="s">
        <v>3863</v>
      </c>
      <c r="E12" s="50" t="s">
        <v>3871</v>
      </c>
      <c r="F12" s="49" t="s">
        <v>3872</v>
      </c>
      <c r="G12" s="54">
        <v>15</v>
      </c>
      <c r="J12" s="59">
        <v>96550000</v>
      </c>
      <c r="K12" s="59">
        <v>90495000</v>
      </c>
      <c r="M12" s="49">
        <v>0</v>
      </c>
      <c r="N12" s="65">
        <v>0</v>
      </c>
      <c r="O12" t="s">
        <v>3874</v>
      </c>
    </row>
    <row r="13" spans="1:15" s="13" customFormat="1" x14ac:dyDescent="0.3">
      <c r="A13" s="13">
        <v>414</v>
      </c>
      <c r="B13" s="13" t="s">
        <v>3862</v>
      </c>
      <c r="C13" s="13" t="s">
        <v>478</v>
      </c>
      <c r="D13" s="13" t="s">
        <v>3863</v>
      </c>
      <c r="E13" s="13" t="s">
        <v>20</v>
      </c>
      <c r="F13" s="13" t="s">
        <v>21</v>
      </c>
      <c r="G13" s="51" t="s">
        <v>20</v>
      </c>
      <c r="H13" s="15">
        <v>4434052149</v>
      </c>
      <c r="I13" s="15">
        <v>3537310088</v>
      </c>
      <c r="J13" s="15"/>
      <c r="K13" s="15">
        <v>90495000</v>
      </c>
      <c r="L13" s="46"/>
      <c r="M13" s="66" t="s">
        <v>77</v>
      </c>
      <c r="N13" s="67" t="s">
        <v>77</v>
      </c>
    </row>
    <row r="14" spans="1:15" x14ac:dyDescent="0.3">
      <c r="A14">
        <v>414</v>
      </c>
      <c r="B14" t="s">
        <v>3862</v>
      </c>
      <c r="C14" s="14" t="s">
        <v>478</v>
      </c>
      <c r="D14" t="s">
        <v>3863</v>
      </c>
      <c r="E14" s="50" t="s">
        <v>3875</v>
      </c>
      <c r="F14" s="49" t="s">
        <v>3876</v>
      </c>
      <c r="G14" s="54" t="s">
        <v>3870</v>
      </c>
      <c r="J14" s="59">
        <v>99605221</v>
      </c>
      <c r="K14" s="59">
        <v>91597500</v>
      </c>
      <c r="L14" s="45">
        <v>0.1</v>
      </c>
      <c r="M14" s="56">
        <v>98742721</v>
      </c>
      <c r="N14" s="65">
        <v>54855000</v>
      </c>
      <c r="O14" s="48" t="s">
        <v>3877</v>
      </c>
    </row>
    <row r="15" spans="1:15" x14ac:dyDescent="0.3">
      <c r="A15">
        <v>414</v>
      </c>
      <c r="B15" t="s">
        <v>3862</v>
      </c>
      <c r="C15" s="14" t="s">
        <v>478</v>
      </c>
      <c r="D15" t="s">
        <v>3863</v>
      </c>
      <c r="E15" s="50" t="s">
        <v>3875</v>
      </c>
      <c r="F15" s="49" t="s">
        <v>3876</v>
      </c>
      <c r="G15" s="54" t="s">
        <v>3870</v>
      </c>
      <c r="J15" s="59">
        <v>152910000</v>
      </c>
      <c r="K15" s="59">
        <v>100974000</v>
      </c>
      <c r="M15" s="56">
        <v>870685620</v>
      </c>
      <c r="N15" s="65">
        <v>0</v>
      </c>
      <c r="O15" s="48" t="s">
        <v>3878</v>
      </c>
    </row>
    <row r="16" spans="1:15" x14ac:dyDescent="0.3">
      <c r="A16">
        <v>414</v>
      </c>
      <c r="B16" t="s">
        <v>3862</v>
      </c>
      <c r="C16" s="14" t="s">
        <v>478</v>
      </c>
      <c r="D16" t="s">
        <v>3863</v>
      </c>
      <c r="E16" s="50" t="s">
        <v>3875</v>
      </c>
      <c r="F16" s="49" t="s">
        <v>3876</v>
      </c>
      <c r="G16" s="54" t="s">
        <v>3870</v>
      </c>
      <c r="J16" s="59">
        <v>269990446</v>
      </c>
      <c r="K16" s="59">
        <v>271260000</v>
      </c>
      <c r="M16" s="57">
        <v>748902779</v>
      </c>
      <c r="N16" s="65">
        <v>317206000</v>
      </c>
      <c r="O16" s="48" t="s">
        <v>3879</v>
      </c>
    </row>
    <row r="17" spans="1:15" x14ac:dyDescent="0.3">
      <c r="A17">
        <v>414</v>
      </c>
      <c r="B17" t="s">
        <v>3862</v>
      </c>
      <c r="C17" s="14" t="s">
        <v>478</v>
      </c>
      <c r="D17" t="s">
        <v>3863</v>
      </c>
      <c r="E17" s="50" t="s">
        <v>3875</v>
      </c>
      <c r="F17" s="49" t="s">
        <v>3876</v>
      </c>
      <c r="G17" s="54" t="s">
        <v>3870</v>
      </c>
      <c r="J17" s="59">
        <v>18000000</v>
      </c>
      <c r="K17" s="59">
        <v>18000000</v>
      </c>
      <c r="M17" s="57">
        <v>586640000</v>
      </c>
      <c r="N17" s="65">
        <v>0</v>
      </c>
      <c r="O17" s="48" t="s">
        <v>3880</v>
      </c>
    </row>
    <row r="18" spans="1:15" x14ac:dyDescent="0.3">
      <c r="A18">
        <v>414</v>
      </c>
      <c r="B18" t="s">
        <v>3862</v>
      </c>
      <c r="C18" s="14" t="s">
        <v>478</v>
      </c>
      <c r="D18" t="s">
        <v>3863</v>
      </c>
      <c r="E18" s="50" t="s">
        <v>3881</v>
      </c>
      <c r="F18" s="49" t="s">
        <v>3882</v>
      </c>
      <c r="G18" s="54" t="s">
        <v>3883</v>
      </c>
      <c r="J18" s="59">
        <v>1048748968</v>
      </c>
      <c r="K18" s="59">
        <v>1048748968</v>
      </c>
      <c r="M18" s="59">
        <v>1232338968</v>
      </c>
      <c r="N18" s="59">
        <v>1232338968</v>
      </c>
      <c r="O18" s="48" t="s">
        <v>3884</v>
      </c>
    </row>
    <row r="19" spans="1:15" x14ac:dyDescent="0.3">
      <c r="A19">
        <v>414</v>
      </c>
      <c r="B19" t="s">
        <v>3862</v>
      </c>
      <c r="C19" s="14" t="s">
        <v>478</v>
      </c>
      <c r="D19" t="s">
        <v>3863</v>
      </c>
      <c r="E19" s="50" t="s">
        <v>3881</v>
      </c>
      <c r="F19" s="49" t="s">
        <v>3882</v>
      </c>
      <c r="G19" s="54" t="s">
        <v>3883</v>
      </c>
      <c r="J19" s="59">
        <v>1194144158</v>
      </c>
      <c r="K19" s="59">
        <v>298761882</v>
      </c>
      <c r="M19" s="49"/>
      <c r="N19" s="65">
        <v>0</v>
      </c>
      <c r="O19" s="48" t="s">
        <v>3885</v>
      </c>
    </row>
    <row r="20" spans="1:15" x14ac:dyDescent="0.3">
      <c r="A20">
        <v>414</v>
      </c>
      <c r="B20" t="s">
        <v>3862</v>
      </c>
      <c r="C20" s="14" t="s">
        <v>478</v>
      </c>
      <c r="D20" t="s">
        <v>3863</v>
      </c>
      <c r="E20" s="50" t="s">
        <v>3881</v>
      </c>
      <c r="F20" s="49" t="s">
        <v>3882</v>
      </c>
      <c r="G20" s="54" t="s">
        <v>3883</v>
      </c>
      <c r="J20" s="59">
        <v>271664554</v>
      </c>
      <c r="K20" s="59">
        <v>271418000</v>
      </c>
      <c r="M20" s="49"/>
      <c r="N20" s="65"/>
      <c r="O20" s="48" t="s">
        <v>3886</v>
      </c>
    </row>
    <row r="21" spans="1:15" x14ac:dyDescent="0.3">
      <c r="A21">
        <v>414</v>
      </c>
      <c r="B21" t="s">
        <v>3862</v>
      </c>
      <c r="C21" s="14" t="s">
        <v>478</v>
      </c>
      <c r="D21" t="s">
        <v>3863</v>
      </c>
      <c r="E21" s="50" t="s">
        <v>3881</v>
      </c>
      <c r="F21" s="49" t="s">
        <v>3882</v>
      </c>
      <c r="G21" s="54" t="s">
        <v>3883</v>
      </c>
      <c r="J21" s="59">
        <v>400000000</v>
      </c>
      <c r="K21" s="59">
        <v>400000000</v>
      </c>
      <c r="M21" s="49"/>
      <c r="N21" s="65">
        <v>0</v>
      </c>
    </row>
    <row r="22" spans="1:15" x14ac:dyDescent="0.3">
      <c r="A22">
        <v>414</v>
      </c>
      <c r="B22" t="s">
        <v>3862</v>
      </c>
      <c r="C22" s="14" t="s">
        <v>478</v>
      </c>
      <c r="D22" t="s">
        <v>3863</v>
      </c>
      <c r="E22" s="50" t="s">
        <v>3881</v>
      </c>
      <c r="F22" s="49" t="s">
        <v>3882</v>
      </c>
      <c r="G22" s="54" t="s">
        <v>3883</v>
      </c>
      <c r="J22" s="59">
        <v>199999800</v>
      </c>
      <c r="K22" s="59">
        <v>199999800</v>
      </c>
      <c r="M22" s="49" t="s">
        <v>3887</v>
      </c>
      <c r="N22" s="65">
        <v>0</v>
      </c>
    </row>
    <row r="23" spans="1:15" x14ac:dyDescent="0.3">
      <c r="A23">
        <v>414</v>
      </c>
      <c r="B23" t="s">
        <v>3862</v>
      </c>
      <c r="C23" s="14" t="s">
        <v>478</v>
      </c>
      <c r="D23" t="s">
        <v>3863</v>
      </c>
      <c r="E23" s="50" t="s">
        <v>3888</v>
      </c>
      <c r="F23" s="49" t="s">
        <v>3889</v>
      </c>
      <c r="G23" s="54" t="s">
        <v>3890</v>
      </c>
      <c r="J23" s="59">
        <v>208345000</v>
      </c>
      <c r="K23" s="59">
        <v>207987333</v>
      </c>
      <c r="M23" s="49"/>
      <c r="N23" s="65"/>
    </row>
    <row r="24" spans="1:15" x14ac:dyDescent="0.3">
      <c r="A24">
        <v>414</v>
      </c>
      <c r="B24" t="s">
        <v>3862</v>
      </c>
      <c r="C24" s="14" t="s">
        <v>478</v>
      </c>
      <c r="D24" t="s">
        <v>3863</v>
      </c>
      <c r="E24" s="50" t="s">
        <v>3888</v>
      </c>
      <c r="F24" s="49" t="s">
        <v>3889</v>
      </c>
      <c r="G24" s="54" t="s">
        <v>3890</v>
      </c>
      <c r="J24" s="59">
        <v>45540000</v>
      </c>
      <c r="K24" s="59">
        <v>19872000</v>
      </c>
      <c r="M24" s="49"/>
      <c r="N24" s="65">
        <v>0</v>
      </c>
    </row>
    <row r="25" spans="1:15" x14ac:dyDescent="0.3">
      <c r="A25">
        <v>414</v>
      </c>
      <c r="B25" t="s">
        <v>3862</v>
      </c>
      <c r="C25" s="14" t="s">
        <v>478</v>
      </c>
      <c r="D25" t="s">
        <v>3863</v>
      </c>
      <c r="E25" s="50" t="s">
        <v>3891</v>
      </c>
      <c r="F25" s="49" t="s">
        <v>3892</v>
      </c>
      <c r="G25" s="54" t="s">
        <v>3893</v>
      </c>
      <c r="J25" s="59">
        <v>183590000</v>
      </c>
      <c r="K25" s="59">
        <v>183590000</v>
      </c>
      <c r="M25" s="49"/>
      <c r="N25" s="65"/>
    </row>
    <row r="26" spans="1:15" x14ac:dyDescent="0.3">
      <c r="A26">
        <v>414</v>
      </c>
      <c r="B26" t="s">
        <v>3862</v>
      </c>
      <c r="C26" s="14" t="s">
        <v>478</v>
      </c>
      <c r="D26" t="s">
        <v>3863</v>
      </c>
      <c r="E26" s="50" t="s">
        <v>3891</v>
      </c>
      <c r="F26" s="49" t="s">
        <v>3892</v>
      </c>
      <c r="G26" s="54" t="s">
        <v>3893</v>
      </c>
      <c r="J26" s="59">
        <v>172874000</v>
      </c>
      <c r="K26" s="59">
        <v>172874000</v>
      </c>
      <c r="M26" s="49"/>
      <c r="N26" s="65">
        <v>0</v>
      </c>
    </row>
    <row r="27" spans="1:15" x14ac:dyDescent="0.3">
      <c r="A27">
        <v>414</v>
      </c>
      <c r="B27" t="s">
        <v>3862</v>
      </c>
      <c r="C27" s="14" t="s">
        <v>478</v>
      </c>
      <c r="D27" t="s">
        <v>3863</v>
      </c>
      <c r="E27" s="50" t="s">
        <v>3891</v>
      </c>
      <c r="F27" s="49" t="s">
        <v>3892</v>
      </c>
      <c r="G27" s="54" t="s">
        <v>3893</v>
      </c>
      <c r="J27" s="59">
        <v>168640000</v>
      </c>
      <c r="K27" s="59">
        <v>168640000</v>
      </c>
      <c r="M27" s="49"/>
      <c r="N27" s="65">
        <v>0</v>
      </c>
    </row>
    <row r="28" spans="1:15" x14ac:dyDescent="0.3">
      <c r="A28">
        <v>414</v>
      </c>
      <c r="B28" t="s">
        <v>3862</v>
      </c>
      <c r="C28" s="14" t="s">
        <v>478</v>
      </c>
      <c r="D28" t="s">
        <v>3863</v>
      </c>
      <c r="E28" s="14" t="s">
        <v>3891</v>
      </c>
      <c r="F28" t="s">
        <v>3892</v>
      </c>
      <c r="G28" s="43" t="s">
        <v>3893</v>
      </c>
      <c r="J28" s="12">
        <v>168640000</v>
      </c>
      <c r="K28" s="12">
        <v>168640000</v>
      </c>
    </row>
  </sheetData>
  <autoFilter ref="A2:O28" xr:uid="{82EE7526-EE2E-4DED-A511-8923BABF4B9E}"/>
  <mergeCells count="2">
    <mergeCell ref="A1:K1"/>
    <mergeCell ref="L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79C1-30B8-416A-85B1-91CF072BF4FD}">
  <dimension ref="A1:O37"/>
  <sheetViews>
    <sheetView workbookViewId="0">
      <selection activeCell="F3" sqref="A3:XFD3 A29:XFD29 A33:XFD33"/>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407</v>
      </c>
      <c r="B3" s="13" t="s">
        <v>436</v>
      </c>
      <c r="C3" s="13" t="s">
        <v>437</v>
      </c>
      <c r="D3" s="13" t="s">
        <v>438</v>
      </c>
      <c r="E3" s="13" t="s">
        <v>20</v>
      </c>
      <c r="F3" s="13" t="s">
        <v>21</v>
      </c>
      <c r="G3" s="13" t="s">
        <v>20</v>
      </c>
      <c r="H3" s="15">
        <v>32429802352</v>
      </c>
      <c r="I3" s="15">
        <v>8465329156</v>
      </c>
      <c r="J3" s="15"/>
      <c r="K3" s="15"/>
      <c r="N3" s="16"/>
    </row>
    <row r="4" spans="1:15" x14ac:dyDescent="0.3">
      <c r="A4">
        <v>407</v>
      </c>
      <c r="B4" t="s">
        <v>436</v>
      </c>
      <c r="C4" s="14" t="s">
        <v>437</v>
      </c>
      <c r="D4" t="s">
        <v>438</v>
      </c>
      <c r="E4" s="14" t="s">
        <v>439</v>
      </c>
      <c r="F4" t="s">
        <v>440</v>
      </c>
      <c r="G4">
        <v>1</v>
      </c>
      <c r="J4" s="12">
        <v>6955513525</v>
      </c>
      <c r="L4">
        <v>1</v>
      </c>
    </row>
    <row r="5" spans="1:15" x14ac:dyDescent="0.3">
      <c r="A5">
        <v>407</v>
      </c>
      <c r="B5" t="s">
        <v>436</v>
      </c>
      <c r="C5" s="14" t="s">
        <v>437</v>
      </c>
      <c r="D5" t="s">
        <v>438</v>
      </c>
      <c r="E5" s="14" t="s">
        <v>439</v>
      </c>
      <c r="F5" t="s">
        <v>440</v>
      </c>
      <c r="G5">
        <v>12</v>
      </c>
      <c r="J5" s="12">
        <v>3012877500</v>
      </c>
      <c r="K5" s="12">
        <v>3012877500</v>
      </c>
      <c r="L5">
        <v>12</v>
      </c>
      <c r="M5" s="8">
        <v>3012877500</v>
      </c>
      <c r="N5" s="63">
        <v>2339786574</v>
      </c>
    </row>
    <row r="6" spans="1:15" x14ac:dyDescent="0.3">
      <c r="A6">
        <v>407</v>
      </c>
      <c r="B6" t="s">
        <v>436</v>
      </c>
      <c r="C6" s="14" t="s">
        <v>437</v>
      </c>
      <c r="D6" t="s">
        <v>438</v>
      </c>
      <c r="E6" s="14" t="s">
        <v>441</v>
      </c>
      <c r="F6" t="s">
        <v>442</v>
      </c>
      <c r="G6">
        <v>1</v>
      </c>
      <c r="J6" s="12">
        <v>43471890</v>
      </c>
      <c r="L6">
        <v>1</v>
      </c>
      <c r="N6" s="77"/>
    </row>
    <row r="7" spans="1:15" x14ac:dyDescent="0.3">
      <c r="A7">
        <v>407</v>
      </c>
      <c r="B7" t="s">
        <v>436</v>
      </c>
      <c r="C7" s="14" t="s">
        <v>437</v>
      </c>
      <c r="D7" t="s">
        <v>438</v>
      </c>
      <c r="E7" s="14" t="s">
        <v>441</v>
      </c>
      <c r="F7" t="s">
        <v>442</v>
      </c>
      <c r="G7">
        <v>11</v>
      </c>
      <c r="J7" s="12">
        <v>420028110</v>
      </c>
      <c r="K7" s="12">
        <v>406648859</v>
      </c>
      <c r="L7">
        <v>11</v>
      </c>
      <c r="M7">
        <v>284089642</v>
      </c>
      <c r="N7" s="77"/>
    </row>
    <row r="8" spans="1:15" x14ac:dyDescent="0.3">
      <c r="A8">
        <v>407</v>
      </c>
      <c r="B8" t="s">
        <v>436</v>
      </c>
      <c r="C8" s="14" t="s">
        <v>437</v>
      </c>
      <c r="D8" t="s">
        <v>438</v>
      </c>
      <c r="E8" s="14" t="s">
        <v>443</v>
      </c>
      <c r="F8" t="s">
        <v>444</v>
      </c>
      <c r="G8">
        <v>12</v>
      </c>
      <c r="J8" s="12">
        <v>213854971</v>
      </c>
      <c r="K8" s="12">
        <v>60400000</v>
      </c>
      <c r="L8">
        <v>12</v>
      </c>
      <c r="M8">
        <v>60400000</v>
      </c>
      <c r="N8" s="77"/>
    </row>
    <row r="9" spans="1:15" x14ac:dyDescent="0.3">
      <c r="A9">
        <v>407</v>
      </c>
      <c r="B9" t="s">
        <v>436</v>
      </c>
      <c r="C9" s="14" t="s">
        <v>437</v>
      </c>
      <c r="D9" t="s">
        <v>438</v>
      </c>
      <c r="E9" s="14" t="s">
        <v>445</v>
      </c>
      <c r="F9" t="s">
        <v>446</v>
      </c>
      <c r="G9">
        <v>1</v>
      </c>
      <c r="J9" s="12">
        <v>19953360</v>
      </c>
      <c r="K9" s="12">
        <v>19953360</v>
      </c>
      <c r="L9">
        <v>1</v>
      </c>
      <c r="M9">
        <v>19953360</v>
      </c>
      <c r="N9" s="99">
        <v>19953360</v>
      </c>
    </row>
    <row r="10" spans="1:15" x14ac:dyDescent="0.3">
      <c r="A10">
        <v>407</v>
      </c>
      <c r="B10" t="s">
        <v>436</v>
      </c>
      <c r="C10" s="14" t="s">
        <v>437</v>
      </c>
      <c r="D10" t="s">
        <v>438</v>
      </c>
      <c r="E10" s="14" t="s">
        <v>445</v>
      </c>
      <c r="F10" t="s">
        <v>446</v>
      </c>
      <c r="G10">
        <v>12</v>
      </c>
      <c r="L10">
        <v>12</v>
      </c>
      <c r="N10" s="77"/>
    </row>
    <row r="11" spans="1:15" x14ac:dyDescent="0.3">
      <c r="A11">
        <v>407</v>
      </c>
      <c r="B11" t="s">
        <v>436</v>
      </c>
      <c r="C11" s="14" t="s">
        <v>437</v>
      </c>
      <c r="D11" t="s">
        <v>438</v>
      </c>
      <c r="E11" s="14" t="s">
        <v>447</v>
      </c>
      <c r="F11" t="s">
        <v>448</v>
      </c>
      <c r="G11">
        <v>1</v>
      </c>
      <c r="J11" s="12">
        <v>2127548768</v>
      </c>
      <c r="K11" s="12">
        <v>1440664055</v>
      </c>
      <c r="L11">
        <v>1</v>
      </c>
      <c r="M11" s="12">
        <v>1440664055</v>
      </c>
      <c r="N11" s="63">
        <v>528579703</v>
      </c>
    </row>
    <row r="12" spans="1:15" x14ac:dyDescent="0.3">
      <c r="A12">
        <v>407</v>
      </c>
      <c r="B12" t="s">
        <v>436</v>
      </c>
      <c r="C12" s="14" t="s">
        <v>437</v>
      </c>
      <c r="D12" t="s">
        <v>438</v>
      </c>
      <c r="E12" s="14" t="s">
        <v>447</v>
      </c>
      <c r="F12" t="s">
        <v>448</v>
      </c>
      <c r="G12">
        <v>12</v>
      </c>
      <c r="J12" s="12">
        <v>808209645</v>
      </c>
      <c r="K12" s="12">
        <v>746516750</v>
      </c>
      <c r="L12">
        <v>12</v>
      </c>
      <c r="M12" s="12">
        <v>746516750</v>
      </c>
      <c r="N12" s="77"/>
    </row>
    <row r="13" spans="1:15" x14ac:dyDescent="0.3">
      <c r="A13">
        <v>407</v>
      </c>
      <c r="B13" t="s">
        <v>436</v>
      </c>
      <c r="C13" s="14" t="s">
        <v>437</v>
      </c>
      <c r="D13" t="s">
        <v>438</v>
      </c>
      <c r="E13" s="14" t="s">
        <v>449</v>
      </c>
      <c r="F13" t="s">
        <v>450</v>
      </c>
      <c r="G13">
        <v>1</v>
      </c>
      <c r="J13" s="12">
        <v>86000000</v>
      </c>
      <c r="K13" s="12">
        <v>72471685</v>
      </c>
      <c r="L13">
        <v>1</v>
      </c>
      <c r="M13" s="12">
        <v>72471685</v>
      </c>
      <c r="N13" s="77"/>
    </row>
    <row r="14" spans="1:15" x14ac:dyDescent="0.3">
      <c r="A14">
        <v>407</v>
      </c>
      <c r="B14" t="s">
        <v>436</v>
      </c>
      <c r="C14" s="14" t="s">
        <v>437</v>
      </c>
      <c r="D14" t="s">
        <v>438</v>
      </c>
      <c r="E14" s="14" t="s">
        <v>451</v>
      </c>
      <c r="F14" t="s">
        <v>452</v>
      </c>
      <c r="G14">
        <v>1</v>
      </c>
      <c r="J14" s="12">
        <v>152000000</v>
      </c>
      <c r="K14" s="12">
        <v>152000000</v>
      </c>
      <c r="L14">
        <v>1</v>
      </c>
      <c r="M14" s="12">
        <v>152000000</v>
      </c>
      <c r="N14" s="77"/>
    </row>
    <row r="15" spans="1:15" x14ac:dyDescent="0.3">
      <c r="A15">
        <v>407</v>
      </c>
      <c r="B15" t="s">
        <v>436</v>
      </c>
      <c r="C15" s="14" t="s">
        <v>437</v>
      </c>
      <c r="D15" t="s">
        <v>438</v>
      </c>
      <c r="E15" s="14" t="s">
        <v>451</v>
      </c>
      <c r="F15" t="s">
        <v>452</v>
      </c>
      <c r="G15">
        <v>12</v>
      </c>
      <c r="J15" s="12">
        <v>8240000</v>
      </c>
      <c r="K15" s="12">
        <v>8240000</v>
      </c>
      <c r="L15">
        <v>12</v>
      </c>
      <c r="M15" s="12">
        <v>8240000</v>
      </c>
      <c r="N15" s="77"/>
    </row>
    <row r="16" spans="1:15" x14ac:dyDescent="0.3">
      <c r="A16">
        <v>407</v>
      </c>
      <c r="B16" t="s">
        <v>436</v>
      </c>
      <c r="C16" s="14" t="s">
        <v>437</v>
      </c>
      <c r="D16" t="s">
        <v>438</v>
      </c>
      <c r="E16" s="14" t="s">
        <v>453</v>
      </c>
      <c r="F16" t="s">
        <v>454</v>
      </c>
      <c r="G16">
        <v>12</v>
      </c>
      <c r="J16" s="12">
        <v>2060000</v>
      </c>
      <c r="L16">
        <v>12</v>
      </c>
      <c r="N16" s="77"/>
    </row>
    <row r="17" spans="1:14" x14ac:dyDescent="0.3">
      <c r="A17">
        <v>407</v>
      </c>
      <c r="B17" t="s">
        <v>436</v>
      </c>
      <c r="C17" s="14" t="s">
        <v>437</v>
      </c>
      <c r="D17" t="s">
        <v>438</v>
      </c>
      <c r="E17" s="14" t="s">
        <v>455</v>
      </c>
      <c r="F17" t="s">
        <v>456</v>
      </c>
      <c r="G17">
        <v>12</v>
      </c>
      <c r="J17" s="12">
        <v>20600000</v>
      </c>
      <c r="L17">
        <v>12</v>
      </c>
      <c r="N17" s="77"/>
    </row>
    <row r="18" spans="1:14" x14ac:dyDescent="0.3">
      <c r="A18">
        <v>407</v>
      </c>
      <c r="B18" t="s">
        <v>436</v>
      </c>
      <c r="C18" s="14" t="s">
        <v>437</v>
      </c>
      <c r="D18" t="s">
        <v>438</v>
      </c>
      <c r="E18" s="14" t="s">
        <v>457</v>
      </c>
      <c r="F18" t="s">
        <v>458</v>
      </c>
      <c r="G18">
        <v>1</v>
      </c>
      <c r="J18" s="12">
        <v>1030000000</v>
      </c>
      <c r="K18" s="12">
        <v>1026553057</v>
      </c>
      <c r="L18">
        <v>1</v>
      </c>
      <c r="M18">
        <v>711972084</v>
      </c>
      <c r="N18" s="77"/>
    </row>
    <row r="19" spans="1:14" x14ac:dyDescent="0.3">
      <c r="A19">
        <v>407</v>
      </c>
      <c r="B19" t="s">
        <v>436</v>
      </c>
      <c r="C19" s="14" t="s">
        <v>437</v>
      </c>
      <c r="D19" t="s">
        <v>438</v>
      </c>
      <c r="E19" s="14" t="s">
        <v>457</v>
      </c>
      <c r="F19" t="s">
        <v>458</v>
      </c>
      <c r="G19">
        <v>12</v>
      </c>
      <c r="J19" s="12">
        <v>1030000000</v>
      </c>
      <c r="L19">
        <v>12</v>
      </c>
      <c r="N19" s="77"/>
    </row>
    <row r="20" spans="1:14" x14ac:dyDescent="0.3">
      <c r="A20">
        <v>407</v>
      </c>
      <c r="B20" t="s">
        <v>436</v>
      </c>
      <c r="C20" s="14" t="s">
        <v>437</v>
      </c>
      <c r="D20" t="s">
        <v>438</v>
      </c>
      <c r="E20" s="14" t="s">
        <v>459</v>
      </c>
      <c r="F20" t="s">
        <v>460</v>
      </c>
      <c r="G20">
        <v>12</v>
      </c>
      <c r="J20" s="12">
        <v>1448995071</v>
      </c>
      <c r="K20" s="12">
        <v>1448995071</v>
      </c>
      <c r="L20">
        <v>12</v>
      </c>
      <c r="M20">
        <v>1448330000</v>
      </c>
      <c r="N20" s="63">
        <v>144060000</v>
      </c>
    </row>
    <row r="21" spans="1:14" x14ac:dyDescent="0.3">
      <c r="A21">
        <v>407</v>
      </c>
      <c r="B21" t="s">
        <v>436</v>
      </c>
      <c r="C21" s="14" t="s">
        <v>437</v>
      </c>
      <c r="D21" t="s">
        <v>438</v>
      </c>
      <c r="E21" s="14" t="s">
        <v>461</v>
      </c>
      <c r="F21" t="s">
        <v>462</v>
      </c>
      <c r="G21">
        <v>1</v>
      </c>
      <c r="J21" s="12">
        <v>937480000</v>
      </c>
      <c r="K21" s="12">
        <v>216480000</v>
      </c>
      <c r="L21">
        <v>1</v>
      </c>
      <c r="N21" s="77"/>
    </row>
    <row r="22" spans="1:14" x14ac:dyDescent="0.3">
      <c r="A22">
        <v>407</v>
      </c>
      <c r="B22" t="s">
        <v>436</v>
      </c>
      <c r="C22" s="14" t="s">
        <v>437</v>
      </c>
      <c r="D22" t="s">
        <v>438</v>
      </c>
      <c r="E22" s="14" t="s">
        <v>461</v>
      </c>
      <c r="F22" t="s">
        <v>462</v>
      </c>
      <c r="G22">
        <v>12</v>
      </c>
      <c r="J22" s="12">
        <v>206000000</v>
      </c>
      <c r="L22">
        <v>12</v>
      </c>
      <c r="N22" s="77"/>
    </row>
    <row r="23" spans="1:14" x14ac:dyDescent="0.3">
      <c r="A23">
        <v>407</v>
      </c>
      <c r="B23" t="s">
        <v>436</v>
      </c>
      <c r="C23" s="14" t="s">
        <v>437</v>
      </c>
      <c r="D23" t="s">
        <v>438</v>
      </c>
      <c r="E23" s="14" t="s">
        <v>463</v>
      </c>
      <c r="F23" t="s">
        <v>464</v>
      </c>
      <c r="G23">
        <v>1</v>
      </c>
      <c r="J23" s="12">
        <v>862022922</v>
      </c>
      <c r="K23" s="12">
        <v>0</v>
      </c>
      <c r="L23">
        <v>1</v>
      </c>
      <c r="N23" s="77"/>
    </row>
    <row r="24" spans="1:14" x14ac:dyDescent="0.3">
      <c r="A24">
        <v>407</v>
      </c>
      <c r="B24" t="s">
        <v>436</v>
      </c>
      <c r="C24" s="14" t="s">
        <v>437</v>
      </c>
      <c r="D24" t="s">
        <v>438</v>
      </c>
      <c r="E24" s="14" t="s">
        <v>463</v>
      </c>
      <c r="F24" t="s">
        <v>464</v>
      </c>
      <c r="G24">
        <v>12</v>
      </c>
      <c r="J24" s="12">
        <v>437977078</v>
      </c>
      <c r="K24" s="12">
        <v>268192000</v>
      </c>
      <c r="L24">
        <v>12</v>
      </c>
      <c r="M24">
        <v>268192000</v>
      </c>
      <c r="N24" s="77"/>
    </row>
    <row r="25" spans="1:14" x14ac:dyDescent="0.3">
      <c r="A25">
        <v>407</v>
      </c>
      <c r="B25" t="s">
        <v>436</v>
      </c>
      <c r="C25" s="14" t="s">
        <v>437</v>
      </c>
      <c r="D25" t="s">
        <v>438</v>
      </c>
      <c r="E25" s="14" t="s">
        <v>465</v>
      </c>
      <c r="F25" t="s">
        <v>466</v>
      </c>
      <c r="G25">
        <v>1</v>
      </c>
      <c r="J25" s="12">
        <v>158408415</v>
      </c>
      <c r="L25">
        <v>1</v>
      </c>
      <c r="M25">
        <v>158408415</v>
      </c>
      <c r="N25" s="77"/>
    </row>
    <row r="26" spans="1:14" x14ac:dyDescent="0.3">
      <c r="A26">
        <v>407</v>
      </c>
      <c r="B26" t="s">
        <v>436</v>
      </c>
      <c r="C26" s="14" t="s">
        <v>437</v>
      </c>
      <c r="D26" t="s">
        <v>438</v>
      </c>
      <c r="E26" s="14" t="s">
        <v>465</v>
      </c>
      <c r="F26" t="s">
        <v>466</v>
      </c>
      <c r="G26">
        <v>3</v>
      </c>
      <c r="J26" s="12">
        <v>3760896585</v>
      </c>
      <c r="K26" s="12">
        <v>3760896585</v>
      </c>
      <c r="L26">
        <v>3</v>
      </c>
      <c r="M26">
        <v>3760896585</v>
      </c>
      <c r="N26" s="63">
        <v>3395096585</v>
      </c>
    </row>
    <row r="27" spans="1:14" x14ac:dyDescent="0.3">
      <c r="A27">
        <v>407</v>
      </c>
      <c r="B27" t="s">
        <v>436</v>
      </c>
      <c r="C27" s="14" t="s">
        <v>437</v>
      </c>
      <c r="D27" t="s">
        <v>438</v>
      </c>
      <c r="E27" s="14" t="s">
        <v>465</v>
      </c>
      <c r="F27" t="s">
        <v>466</v>
      </c>
      <c r="G27">
        <v>9</v>
      </c>
      <c r="J27" s="12">
        <v>3758316960</v>
      </c>
      <c r="L27">
        <v>9</v>
      </c>
      <c r="N27" s="77"/>
    </row>
    <row r="28" spans="1:14" x14ac:dyDescent="0.3">
      <c r="A28">
        <v>407</v>
      </c>
      <c r="B28" t="s">
        <v>436</v>
      </c>
      <c r="C28" s="14" t="s">
        <v>437</v>
      </c>
      <c r="D28" t="s">
        <v>438</v>
      </c>
      <c r="E28" s="14" t="s">
        <v>467</v>
      </c>
      <c r="F28" t="s">
        <v>468</v>
      </c>
      <c r="G28">
        <v>1</v>
      </c>
      <c r="J28" s="12">
        <v>374275692</v>
      </c>
      <c r="L28">
        <v>1</v>
      </c>
      <c r="N28" s="77"/>
    </row>
    <row r="29" spans="1:14" s="13" customFormat="1" x14ac:dyDescent="0.3">
      <c r="A29" s="13">
        <v>408</v>
      </c>
      <c r="B29" s="13" t="s">
        <v>469</v>
      </c>
      <c r="C29" s="13" t="s">
        <v>37</v>
      </c>
      <c r="D29" s="13" t="s">
        <v>470</v>
      </c>
      <c r="E29" s="13" t="s">
        <v>20</v>
      </c>
      <c r="F29" s="13" t="s">
        <v>21</v>
      </c>
      <c r="G29" s="13" t="s">
        <v>20</v>
      </c>
      <c r="H29" s="15">
        <v>6088930070</v>
      </c>
      <c r="I29" s="15">
        <v>5094269337</v>
      </c>
      <c r="J29" s="15"/>
      <c r="K29" s="15"/>
      <c r="L29" s="13" t="s">
        <v>20</v>
      </c>
      <c r="N29" s="110"/>
    </row>
    <row r="30" spans="1:14" x14ac:dyDescent="0.3">
      <c r="A30">
        <v>408</v>
      </c>
      <c r="B30" t="s">
        <v>469</v>
      </c>
      <c r="C30" s="14" t="s">
        <v>37</v>
      </c>
      <c r="D30" t="s">
        <v>470</v>
      </c>
      <c r="E30" s="14" t="s">
        <v>471</v>
      </c>
      <c r="F30" t="s">
        <v>472</v>
      </c>
      <c r="G30">
        <v>12</v>
      </c>
      <c r="J30" s="12">
        <v>5283007967</v>
      </c>
      <c r="K30" s="12">
        <v>5094269347</v>
      </c>
      <c r="L30">
        <v>12</v>
      </c>
      <c r="M30">
        <v>5094269347</v>
      </c>
      <c r="N30" s="63">
        <v>2446419928</v>
      </c>
    </row>
    <row r="31" spans="1:14" x14ac:dyDescent="0.3">
      <c r="A31">
        <v>408</v>
      </c>
      <c r="B31" t="s">
        <v>469</v>
      </c>
      <c r="C31" s="14" t="s">
        <v>37</v>
      </c>
      <c r="D31" t="s">
        <v>470</v>
      </c>
      <c r="E31" s="14" t="s">
        <v>473</v>
      </c>
      <c r="F31" t="s">
        <v>474</v>
      </c>
      <c r="G31">
        <v>12</v>
      </c>
      <c r="J31" s="12">
        <v>557352950</v>
      </c>
      <c r="L31">
        <v>12</v>
      </c>
      <c r="N31" s="77"/>
    </row>
    <row r="32" spans="1:14" x14ac:dyDescent="0.3">
      <c r="A32">
        <v>408</v>
      </c>
      <c r="B32" t="s">
        <v>469</v>
      </c>
      <c r="C32" s="14" t="s">
        <v>37</v>
      </c>
      <c r="D32" t="s">
        <v>470</v>
      </c>
      <c r="E32" s="14" t="s">
        <v>475</v>
      </c>
      <c r="F32" t="s">
        <v>476</v>
      </c>
      <c r="G32">
        <v>12</v>
      </c>
      <c r="J32" s="12">
        <v>248569153</v>
      </c>
      <c r="K32" s="12">
        <v>100000000</v>
      </c>
      <c r="L32">
        <v>12</v>
      </c>
      <c r="M32">
        <v>100000000</v>
      </c>
      <c r="N32" s="63">
        <v>35327600</v>
      </c>
    </row>
    <row r="33" spans="1:14" s="13" customFormat="1" x14ac:dyDescent="0.3">
      <c r="A33" s="13">
        <v>409</v>
      </c>
      <c r="B33" s="13" t="s">
        <v>477</v>
      </c>
      <c r="C33" s="13" t="s">
        <v>478</v>
      </c>
      <c r="D33" s="13" t="s">
        <v>479</v>
      </c>
      <c r="E33" s="13" t="s">
        <v>20</v>
      </c>
      <c r="F33" s="13" t="s">
        <v>21</v>
      </c>
      <c r="G33" s="13" t="s">
        <v>20</v>
      </c>
      <c r="H33" s="15">
        <v>2566876670</v>
      </c>
      <c r="I33" s="15">
        <v>35601074</v>
      </c>
      <c r="J33" s="15"/>
      <c r="K33" s="15"/>
      <c r="L33" s="13" t="s">
        <v>20</v>
      </c>
      <c r="N33" s="110"/>
    </row>
    <row r="34" spans="1:14" x14ac:dyDescent="0.3">
      <c r="A34">
        <v>409</v>
      </c>
      <c r="B34" t="s">
        <v>477</v>
      </c>
      <c r="C34" s="14" t="s">
        <v>478</v>
      </c>
      <c r="D34" t="s">
        <v>479</v>
      </c>
      <c r="E34" s="14" t="s">
        <v>480</v>
      </c>
      <c r="F34" t="s">
        <v>481</v>
      </c>
      <c r="G34">
        <v>12</v>
      </c>
      <c r="J34" s="12">
        <v>500000000</v>
      </c>
      <c r="K34" s="12">
        <v>333123330</v>
      </c>
      <c r="L34">
        <v>12</v>
      </c>
      <c r="M34" s="12">
        <v>333123330</v>
      </c>
      <c r="N34" s="77"/>
    </row>
    <row r="35" spans="1:14" x14ac:dyDescent="0.3">
      <c r="A35">
        <v>409</v>
      </c>
      <c r="B35" t="s">
        <v>477</v>
      </c>
      <c r="C35" s="14" t="s">
        <v>478</v>
      </c>
      <c r="D35" t="s">
        <v>479</v>
      </c>
      <c r="E35" s="14" t="s">
        <v>482</v>
      </c>
      <c r="F35" t="s">
        <v>483</v>
      </c>
      <c r="G35">
        <v>1</v>
      </c>
      <c r="J35" s="12">
        <v>835601074</v>
      </c>
      <c r="L35">
        <v>1</v>
      </c>
      <c r="N35" s="77"/>
    </row>
    <row r="36" spans="1:14" x14ac:dyDescent="0.3">
      <c r="A36">
        <v>409</v>
      </c>
      <c r="B36" t="s">
        <v>477</v>
      </c>
      <c r="C36" s="14" t="s">
        <v>478</v>
      </c>
      <c r="D36" t="s">
        <v>479</v>
      </c>
      <c r="E36" s="14" t="s">
        <v>482</v>
      </c>
      <c r="F36" t="s">
        <v>483</v>
      </c>
      <c r="G36">
        <v>12</v>
      </c>
      <c r="J36" s="12">
        <v>600000000</v>
      </c>
      <c r="L36">
        <v>12</v>
      </c>
      <c r="N36" s="77"/>
    </row>
    <row r="37" spans="1:14" x14ac:dyDescent="0.3">
      <c r="A37">
        <v>409</v>
      </c>
      <c r="B37" t="s">
        <v>477</v>
      </c>
      <c r="C37" s="14" t="s">
        <v>478</v>
      </c>
      <c r="D37" t="s">
        <v>479</v>
      </c>
      <c r="E37" s="14" t="s">
        <v>484</v>
      </c>
      <c r="F37" t="s">
        <v>485</v>
      </c>
      <c r="G37">
        <v>12</v>
      </c>
      <c r="J37" s="12">
        <v>631275596</v>
      </c>
      <c r="K37" s="12">
        <v>554476670</v>
      </c>
      <c r="L37">
        <v>12</v>
      </c>
      <c r="M37" s="12">
        <v>554476670</v>
      </c>
      <c r="N37" s="63">
        <v>148880000</v>
      </c>
    </row>
  </sheetData>
  <autoFilter ref="A2:O37" xr:uid="{82EE7526-EE2E-4DED-A511-8923BABF4B9E}"/>
  <mergeCells count="2">
    <mergeCell ref="A1:K1"/>
    <mergeCell ref="L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E9DCF-D9CB-4E67-B8C9-56C2CFA5A78F}">
  <dimension ref="A1:O73"/>
  <sheetViews>
    <sheetView topLeftCell="E1" workbookViewId="0">
      <pane ySplit="2" topLeftCell="A15" activePane="bottomLeft" state="frozen"/>
      <selection pane="bottomLeft" activeCell="I19" sqref="I19"/>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8" customWidth="1"/>
    <col min="8" max="8" width="21.44140625" style="12" bestFit="1" customWidth="1"/>
    <col min="9" max="10" width="18.5546875" style="12" bestFit="1" customWidth="1"/>
    <col min="11" max="11" width="22.10937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9" customFormat="1" x14ac:dyDescent="0.3">
      <c r="A3" s="9">
        <v>26</v>
      </c>
      <c r="B3" s="9" t="s">
        <v>486</v>
      </c>
      <c r="C3" s="13" t="s">
        <v>487</v>
      </c>
      <c r="D3" s="9" t="s">
        <v>488</v>
      </c>
      <c r="E3" s="13" t="s">
        <v>20</v>
      </c>
      <c r="F3" s="9" t="s">
        <v>21</v>
      </c>
      <c r="G3" s="9" t="s">
        <v>20</v>
      </c>
      <c r="H3" s="11">
        <v>32456232051</v>
      </c>
      <c r="I3" s="11">
        <v>21131981367</v>
      </c>
      <c r="J3" s="11"/>
      <c r="K3" s="11"/>
      <c r="L3" s="141" t="s">
        <v>77</v>
      </c>
      <c r="M3" s="141" t="s">
        <v>77</v>
      </c>
      <c r="N3" s="142" t="s">
        <v>77</v>
      </c>
      <c r="O3" s="141" t="s">
        <v>77</v>
      </c>
    </row>
    <row r="4" spans="1:15" x14ac:dyDescent="0.3">
      <c r="A4">
        <v>26</v>
      </c>
      <c r="B4" t="s">
        <v>486</v>
      </c>
      <c r="C4" s="14" t="s">
        <v>487</v>
      </c>
      <c r="D4" t="s">
        <v>488</v>
      </c>
      <c r="E4" s="14" t="s">
        <v>489</v>
      </c>
      <c r="F4" t="s">
        <v>490</v>
      </c>
      <c r="G4">
        <v>12</v>
      </c>
      <c r="J4" s="12">
        <v>15065414832</v>
      </c>
      <c r="K4" s="12">
        <v>13809963596</v>
      </c>
      <c r="L4" s="49">
        <v>3</v>
      </c>
      <c r="M4" s="143">
        <v>13809963596</v>
      </c>
      <c r="N4" s="143">
        <v>7532025926</v>
      </c>
      <c r="O4" s="49" t="s">
        <v>491</v>
      </c>
    </row>
    <row r="5" spans="1:15" x14ac:dyDescent="0.3">
      <c r="A5">
        <v>26</v>
      </c>
      <c r="B5" t="s">
        <v>486</v>
      </c>
      <c r="C5" s="14" t="s">
        <v>487</v>
      </c>
      <c r="D5" t="s">
        <v>488</v>
      </c>
      <c r="E5" s="14" t="s">
        <v>492</v>
      </c>
      <c r="F5" t="s">
        <v>493</v>
      </c>
      <c r="G5">
        <v>5</v>
      </c>
      <c r="J5" s="12">
        <v>0</v>
      </c>
      <c r="L5" s="49"/>
      <c r="M5" s="143"/>
      <c r="N5" s="143"/>
      <c r="O5" s="49"/>
    </row>
    <row r="6" spans="1:15" x14ac:dyDescent="0.3">
      <c r="A6">
        <v>26</v>
      </c>
      <c r="B6" t="s">
        <v>486</v>
      </c>
      <c r="C6" s="14" t="s">
        <v>487</v>
      </c>
      <c r="D6" t="s">
        <v>488</v>
      </c>
      <c r="E6" s="14" t="s">
        <v>494</v>
      </c>
      <c r="F6" t="s">
        <v>495</v>
      </c>
      <c r="G6">
        <v>1</v>
      </c>
      <c r="J6" s="12">
        <v>7562000000</v>
      </c>
      <c r="K6" s="12">
        <v>4459845383</v>
      </c>
      <c r="L6" s="49">
        <v>1</v>
      </c>
      <c r="M6" s="143">
        <v>816853114</v>
      </c>
      <c r="N6" s="143" t="s">
        <v>496</v>
      </c>
      <c r="O6" s="49" t="s">
        <v>497</v>
      </c>
    </row>
    <row r="7" spans="1:15" x14ac:dyDescent="0.3">
      <c r="A7">
        <v>26</v>
      </c>
      <c r="B7" t="s">
        <v>486</v>
      </c>
      <c r="C7" s="14" t="s">
        <v>487</v>
      </c>
      <c r="D7" t="s">
        <v>488</v>
      </c>
      <c r="E7" s="14" t="s">
        <v>494</v>
      </c>
      <c r="F7" t="s">
        <v>495</v>
      </c>
      <c r="G7">
        <v>12</v>
      </c>
      <c r="J7" s="12">
        <v>506424970</v>
      </c>
      <c r="K7" s="12">
        <v>506424970</v>
      </c>
      <c r="L7" s="49">
        <v>3</v>
      </c>
      <c r="M7" s="143" t="s">
        <v>498</v>
      </c>
      <c r="N7" s="143" t="s">
        <v>496</v>
      </c>
      <c r="O7" s="49" t="s">
        <v>497</v>
      </c>
    </row>
    <row r="8" spans="1:15" x14ac:dyDescent="0.3">
      <c r="A8">
        <v>26</v>
      </c>
      <c r="B8" t="s">
        <v>486</v>
      </c>
      <c r="C8" s="14" t="s">
        <v>487</v>
      </c>
      <c r="D8" t="s">
        <v>488</v>
      </c>
      <c r="E8" s="14" t="s">
        <v>494</v>
      </c>
      <c r="F8" t="s">
        <v>495</v>
      </c>
      <c r="G8">
        <v>15</v>
      </c>
      <c r="J8" s="12">
        <v>7000000000</v>
      </c>
      <c r="K8" s="12">
        <v>7000000000</v>
      </c>
      <c r="L8" s="49">
        <v>3</v>
      </c>
      <c r="M8" s="143">
        <v>6295014823</v>
      </c>
      <c r="N8" s="143">
        <v>1099261180</v>
      </c>
      <c r="O8" s="49" t="s">
        <v>497</v>
      </c>
    </row>
    <row r="9" spans="1:15" x14ac:dyDescent="0.3">
      <c r="A9">
        <v>26</v>
      </c>
      <c r="B9" t="s">
        <v>486</v>
      </c>
      <c r="C9" s="14" t="s">
        <v>487</v>
      </c>
      <c r="D9" t="s">
        <v>488</v>
      </c>
      <c r="E9" s="14" t="s">
        <v>499</v>
      </c>
      <c r="F9" t="s">
        <v>500</v>
      </c>
      <c r="G9">
        <v>1</v>
      </c>
      <c r="J9" s="12">
        <v>2322392249</v>
      </c>
      <c r="K9" s="12">
        <v>1223623778</v>
      </c>
      <c r="L9" s="49">
        <v>1</v>
      </c>
      <c r="M9" s="143">
        <v>1027002948</v>
      </c>
      <c r="N9" s="143">
        <v>1027002948</v>
      </c>
      <c r="O9" s="49" t="s">
        <v>501</v>
      </c>
    </row>
    <row r="10" spans="1:15" x14ac:dyDescent="0.3">
      <c r="A10">
        <v>26</v>
      </c>
      <c r="B10" t="s">
        <v>486</v>
      </c>
      <c r="C10" s="14" t="s">
        <v>487</v>
      </c>
      <c r="D10" t="s">
        <v>488</v>
      </c>
      <c r="E10" s="14" t="s">
        <v>499</v>
      </c>
      <c r="F10" t="s">
        <v>502</v>
      </c>
      <c r="G10">
        <v>1</v>
      </c>
      <c r="J10" s="12">
        <v>0</v>
      </c>
      <c r="L10" s="49"/>
      <c r="M10" s="49"/>
      <c r="N10" s="65"/>
      <c r="O10" s="49"/>
    </row>
    <row r="11" spans="1:15" s="9" customFormat="1" x14ac:dyDescent="0.3">
      <c r="A11" s="9">
        <v>36</v>
      </c>
      <c r="B11" s="9" t="s">
        <v>503</v>
      </c>
      <c r="C11" s="13" t="s">
        <v>504</v>
      </c>
      <c r="D11" s="9" t="s">
        <v>505</v>
      </c>
      <c r="E11" s="13" t="s">
        <v>20</v>
      </c>
      <c r="F11" s="9" t="s">
        <v>21</v>
      </c>
      <c r="G11" s="9" t="s">
        <v>20</v>
      </c>
      <c r="H11" s="11">
        <v>39906659334</v>
      </c>
      <c r="I11" s="11">
        <v>7093443375</v>
      </c>
      <c r="J11" s="11">
        <v>0</v>
      </c>
      <c r="K11" s="11"/>
      <c r="L11" s="141" t="s">
        <v>77</v>
      </c>
      <c r="M11" s="141" t="s">
        <v>77</v>
      </c>
      <c r="N11" s="142" t="s">
        <v>77</v>
      </c>
      <c r="O11" s="141" t="s">
        <v>77</v>
      </c>
    </row>
    <row r="12" spans="1:15" x14ac:dyDescent="0.3">
      <c r="A12">
        <v>36</v>
      </c>
      <c r="B12" t="s">
        <v>503</v>
      </c>
      <c r="C12" s="14" t="s">
        <v>504</v>
      </c>
      <c r="D12" t="s">
        <v>505</v>
      </c>
      <c r="E12" s="14" t="s">
        <v>506</v>
      </c>
      <c r="F12" t="s">
        <v>507</v>
      </c>
      <c r="G12">
        <v>12</v>
      </c>
      <c r="J12" s="12">
        <v>39906659334</v>
      </c>
      <c r="K12" s="12">
        <v>38233830697</v>
      </c>
      <c r="L12" s="49" t="s">
        <v>508</v>
      </c>
      <c r="M12" s="143">
        <v>7093443375</v>
      </c>
      <c r="N12" s="143">
        <v>7093443375</v>
      </c>
      <c r="O12" s="49" t="s">
        <v>509</v>
      </c>
    </row>
    <row r="13" spans="1:15" s="9" customFormat="1" x14ac:dyDescent="0.3">
      <c r="A13" s="9">
        <v>37</v>
      </c>
      <c r="B13" s="9" t="s">
        <v>510</v>
      </c>
      <c r="C13" s="13" t="s">
        <v>511</v>
      </c>
      <c r="D13" s="9" t="s">
        <v>512</v>
      </c>
      <c r="E13" s="13" t="s">
        <v>20</v>
      </c>
      <c r="F13" s="9" t="s">
        <v>21</v>
      </c>
      <c r="G13" s="9" t="s">
        <v>20</v>
      </c>
      <c r="H13" s="11">
        <v>3068000000</v>
      </c>
      <c r="I13" s="11">
        <v>2739000000</v>
      </c>
      <c r="J13" s="11"/>
      <c r="K13" s="11"/>
      <c r="L13" s="141" t="s">
        <v>77</v>
      </c>
      <c r="M13" s="141" t="s">
        <v>77</v>
      </c>
      <c r="N13" s="142" t="s">
        <v>77</v>
      </c>
      <c r="O13" s="141" t="s">
        <v>77</v>
      </c>
    </row>
    <row r="14" spans="1:15" x14ac:dyDescent="0.3">
      <c r="A14">
        <v>37</v>
      </c>
      <c r="B14" t="s">
        <v>510</v>
      </c>
      <c r="C14" s="14" t="s">
        <v>511</v>
      </c>
      <c r="D14" t="s">
        <v>512</v>
      </c>
      <c r="E14" s="14" t="s">
        <v>513</v>
      </c>
      <c r="F14" t="s">
        <v>514</v>
      </c>
      <c r="G14">
        <v>12</v>
      </c>
      <c r="J14" s="12">
        <v>329000000</v>
      </c>
      <c r="L14" s="49"/>
      <c r="M14" s="49"/>
      <c r="N14" s="65"/>
      <c r="O14" s="49"/>
    </row>
    <row r="15" spans="1:15" x14ac:dyDescent="0.3">
      <c r="A15">
        <v>37</v>
      </c>
      <c r="B15" t="s">
        <v>510</v>
      </c>
      <c r="C15" s="14" t="s">
        <v>511</v>
      </c>
      <c r="D15" t="s">
        <v>512</v>
      </c>
      <c r="E15" s="14" t="s">
        <v>513</v>
      </c>
      <c r="F15" t="s">
        <v>514</v>
      </c>
      <c r="G15">
        <v>3574</v>
      </c>
      <c r="J15" s="12">
        <v>2739000000</v>
      </c>
      <c r="K15" s="12">
        <v>2739000000</v>
      </c>
      <c r="L15" s="49"/>
      <c r="M15" s="49">
        <v>2739000000</v>
      </c>
      <c r="N15" s="143">
        <v>800000000</v>
      </c>
      <c r="O15" s="49" t="s">
        <v>515</v>
      </c>
    </row>
    <row r="16" spans="1:15" s="9" customFormat="1" x14ac:dyDescent="0.3">
      <c r="A16" s="9">
        <v>38</v>
      </c>
      <c r="B16" s="9" t="s">
        <v>516</v>
      </c>
      <c r="C16" s="13" t="s">
        <v>517</v>
      </c>
      <c r="D16" s="9" t="s">
        <v>518</v>
      </c>
      <c r="E16" s="13" t="s">
        <v>20</v>
      </c>
      <c r="F16" s="9" t="s">
        <v>21</v>
      </c>
      <c r="G16" s="9" t="s">
        <v>20</v>
      </c>
      <c r="H16" s="11">
        <v>1271000000</v>
      </c>
      <c r="I16" s="11">
        <v>1271000000</v>
      </c>
      <c r="J16" s="11"/>
      <c r="K16" s="11"/>
      <c r="L16" s="141" t="s">
        <v>77</v>
      </c>
      <c r="M16" s="141" t="s">
        <v>77</v>
      </c>
      <c r="N16" s="142" t="s">
        <v>77</v>
      </c>
      <c r="O16" s="141" t="s">
        <v>77</v>
      </c>
    </row>
    <row r="17" spans="1:15" x14ac:dyDescent="0.3">
      <c r="A17">
        <v>38</v>
      </c>
      <c r="B17" t="s">
        <v>516</v>
      </c>
      <c r="C17" s="14" t="s">
        <v>517</v>
      </c>
      <c r="D17" t="s">
        <v>518</v>
      </c>
      <c r="E17" s="14" t="s">
        <v>519</v>
      </c>
      <c r="F17" t="s">
        <v>520</v>
      </c>
      <c r="G17">
        <v>1</v>
      </c>
      <c r="J17" s="12">
        <v>1271000000</v>
      </c>
      <c r="K17" s="12">
        <v>1271000000</v>
      </c>
      <c r="L17" s="49">
        <v>1</v>
      </c>
      <c r="M17" s="111">
        <v>1271000000</v>
      </c>
      <c r="N17" s="65">
        <v>0</v>
      </c>
      <c r="O17" s="49" t="s">
        <v>521</v>
      </c>
    </row>
    <row r="18" spans="1:15" s="9" customFormat="1" x14ac:dyDescent="0.3">
      <c r="A18" s="9">
        <v>74</v>
      </c>
      <c r="B18" s="9" t="s">
        <v>522</v>
      </c>
      <c r="C18" s="13" t="s">
        <v>523</v>
      </c>
      <c r="D18" s="9" t="s">
        <v>524</v>
      </c>
      <c r="E18" s="13" t="s">
        <v>20</v>
      </c>
      <c r="F18" s="9" t="s">
        <v>21</v>
      </c>
      <c r="G18" s="9" t="s">
        <v>20</v>
      </c>
      <c r="H18" s="11">
        <v>377674318</v>
      </c>
      <c r="I18" s="11">
        <v>0</v>
      </c>
      <c r="J18" s="11"/>
      <c r="K18" s="11"/>
      <c r="L18" s="141" t="s">
        <v>77</v>
      </c>
      <c r="M18" s="141" t="s">
        <v>77</v>
      </c>
      <c r="N18" s="142" t="s">
        <v>77</v>
      </c>
      <c r="O18" s="141" t="s">
        <v>77</v>
      </c>
    </row>
    <row r="19" spans="1:15" x14ac:dyDescent="0.3">
      <c r="A19">
        <v>74</v>
      </c>
      <c r="B19" t="s">
        <v>522</v>
      </c>
      <c r="C19" s="14" t="s">
        <v>523</v>
      </c>
      <c r="D19" t="s">
        <v>524</v>
      </c>
      <c r="E19" s="14" t="s">
        <v>525</v>
      </c>
      <c r="F19" t="s">
        <v>526</v>
      </c>
      <c r="G19">
        <v>12</v>
      </c>
      <c r="J19" s="12">
        <v>377674318</v>
      </c>
      <c r="L19" s="49"/>
      <c r="M19" s="49">
        <v>0</v>
      </c>
      <c r="N19" s="65">
        <v>0</v>
      </c>
      <c r="O19" s="49"/>
    </row>
    <row r="20" spans="1:15" s="9" customFormat="1" x14ac:dyDescent="0.3">
      <c r="A20" s="9">
        <v>78</v>
      </c>
      <c r="B20" s="9" t="s">
        <v>527</v>
      </c>
      <c r="C20" s="13" t="s">
        <v>528</v>
      </c>
      <c r="D20" s="9" t="s">
        <v>529</v>
      </c>
      <c r="E20" s="13" t="s">
        <v>20</v>
      </c>
      <c r="F20" s="9" t="s">
        <v>21</v>
      </c>
      <c r="G20" s="9" t="s">
        <v>20</v>
      </c>
      <c r="H20" s="11">
        <v>153083990</v>
      </c>
      <c r="I20" s="11">
        <v>0</v>
      </c>
      <c r="J20" s="11"/>
      <c r="K20" s="11"/>
      <c r="L20" s="141" t="s">
        <v>77</v>
      </c>
      <c r="M20" s="141" t="s">
        <v>77</v>
      </c>
      <c r="N20" s="142" t="s">
        <v>77</v>
      </c>
      <c r="O20" s="141" t="s">
        <v>77</v>
      </c>
    </row>
    <row r="21" spans="1:15" x14ac:dyDescent="0.3">
      <c r="A21">
        <v>78</v>
      </c>
      <c r="B21" t="s">
        <v>527</v>
      </c>
      <c r="C21" s="14" t="s">
        <v>528</v>
      </c>
      <c r="D21" t="s">
        <v>529</v>
      </c>
      <c r="E21" s="14" t="s">
        <v>530</v>
      </c>
      <c r="F21" t="s">
        <v>531</v>
      </c>
      <c r="G21">
        <v>12</v>
      </c>
      <c r="J21" s="12">
        <v>153083990</v>
      </c>
      <c r="L21" s="49"/>
      <c r="M21" s="49">
        <v>0</v>
      </c>
      <c r="N21" s="65">
        <v>0</v>
      </c>
      <c r="O21" s="49"/>
    </row>
    <row r="22" spans="1:15" s="9" customFormat="1" x14ac:dyDescent="0.3">
      <c r="A22" s="9">
        <v>80</v>
      </c>
      <c r="B22" s="9" t="s">
        <v>532</v>
      </c>
      <c r="C22" s="13" t="s">
        <v>533</v>
      </c>
      <c r="D22" s="9" t="s">
        <v>534</v>
      </c>
      <c r="E22" s="13" t="s">
        <v>20</v>
      </c>
      <c r="F22" s="9" t="s">
        <v>21</v>
      </c>
      <c r="G22" s="9" t="s">
        <v>20</v>
      </c>
      <c r="H22" s="11">
        <v>602446692</v>
      </c>
      <c r="I22" s="11">
        <v>290000000</v>
      </c>
      <c r="J22" s="11"/>
      <c r="K22" s="11"/>
      <c r="L22" s="141" t="s">
        <v>77</v>
      </c>
      <c r="M22" s="141" t="s">
        <v>77</v>
      </c>
      <c r="N22" s="142" t="s">
        <v>77</v>
      </c>
      <c r="O22" s="141" t="s">
        <v>77</v>
      </c>
    </row>
    <row r="23" spans="1:15" x14ac:dyDescent="0.3">
      <c r="A23">
        <v>80</v>
      </c>
      <c r="B23" t="s">
        <v>532</v>
      </c>
      <c r="C23" s="14" t="s">
        <v>533</v>
      </c>
      <c r="D23" t="s">
        <v>534</v>
      </c>
      <c r="E23" s="14" t="s">
        <v>535</v>
      </c>
      <c r="F23" t="s">
        <v>536</v>
      </c>
      <c r="G23">
        <v>12</v>
      </c>
      <c r="J23" s="12">
        <v>312446692</v>
      </c>
      <c r="L23" s="49"/>
      <c r="M23" s="49"/>
      <c r="N23" s="65"/>
      <c r="O23" s="49"/>
    </row>
    <row r="24" spans="1:15" x14ac:dyDescent="0.3">
      <c r="A24">
        <v>80</v>
      </c>
      <c r="B24" t="s">
        <v>532</v>
      </c>
      <c r="C24" s="14" t="s">
        <v>533</v>
      </c>
      <c r="D24" t="s">
        <v>534</v>
      </c>
      <c r="E24" s="14" t="s">
        <v>535</v>
      </c>
      <c r="F24" t="s">
        <v>536</v>
      </c>
      <c r="G24">
        <v>61</v>
      </c>
      <c r="J24" s="12">
        <v>290000000</v>
      </c>
      <c r="K24" s="12">
        <v>290000000</v>
      </c>
      <c r="L24" s="49"/>
      <c r="M24" s="49">
        <v>290000000</v>
      </c>
      <c r="N24" s="65">
        <v>0</v>
      </c>
      <c r="O24" s="49"/>
    </row>
    <row r="25" spans="1:15" s="9" customFormat="1" x14ac:dyDescent="0.3">
      <c r="A25" s="9">
        <v>83</v>
      </c>
      <c r="B25" s="9" t="s">
        <v>537</v>
      </c>
      <c r="C25" s="13" t="s">
        <v>538</v>
      </c>
      <c r="D25" s="9" t="s">
        <v>539</v>
      </c>
      <c r="E25" s="13" t="s">
        <v>20</v>
      </c>
      <c r="F25" s="9" t="s">
        <v>21</v>
      </c>
      <c r="G25" s="9" t="s">
        <v>20</v>
      </c>
      <c r="H25" s="11">
        <v>2152944360</v>
      </c>
      <c r="I25" s="11">
        <v>2116820000</v>
      </c>
      <c r="J25" s="11"/>
      <c r="K25" s="11"/>
      <c r="L25" s="141" t="s">
        <v>77</v>
      </c>
      <c r="M25" s="141" t="s">
        <v>77</v>
      </c>
      <c r="N25" s="142" t="s">
        <v>77</v>
      </c>
      <c r="O25" s="141" t="s">
        <v>77</v>
      </c>
    </row>
    <row r="26" spans="1:15" x14ac:dyDescent="0.3">
      <c r="A26">
        <v>83</v>
      </c>
      <c r="B26" t="s">
        <v>537</v>
      </c>
      <c r="C26" s="14" t="s">
        <v>538</v>
      </c>
      <c r="D26" t="s">
        <v>539</v>
      </c>
      <c r="E26" s="14" t="s">
        <v>540</v>
      </c>
      <c r="F26" t="s">
        <v>541</v>
      </c>
      <c r="G26">
        <v>1400</v>
      </c>
      <c r="J26" s="12">
        <v>2152944360</v>
      </c>
      <c r="K26" s="12">
        <v>2116820000</v>
      </c>
      <c r="L26" s="49"/>
      <c r="M26" s="49">
        <v>2116820000</v>
      </c>
      <c r="N26" s="49">
        <v>2116820000</v>
      </c>
      <c r="O26" s="49" t="s">
        <v>542</v>
      </c>
    </row>
    <row r="27" spans="1:15" s="9" customFormat="1" x14ac:dyDescent="0.3">
      <c r="A27" s="9">
        <v>86</v>
      </c>
      <c r="B27" s="9" t="s">
        <v>543</v>
      </c>
      <c r="C27" s="13" t="s">
        <v>544</v>
      </c>
      <c r="D27" s="9" t="s">
        <v>545</v>
      </c>
      <c r="E27" s="13" t="s">
        <v>20</v>
      </c>
      <c r="F27" s="9" t="s">
        <v>21</v>
      </c>
      <c r="G27" s="9" t="s">
        <v>20</v>
      </c>
      <c r="H27" s="11">
        <v>700000000</v>
      </c>
      <c r="I27" s="11">
        <v>700000000</v>
      </c>
      <c r="J27" s="11"/>
      <c r="K27" s="11"/>
      <c r="L27" s="141" t="s">
        <v>77</v>
      </c>
      <c r="M27" s="141" t="s">
        <v>77</v>
      </c>
      <c r="N27" s="142" t="s">
        <v>77</v>
      </c>
      <c r="O27" s="141" t="s">
        <v>77</v>
      </c>
    </row>
    <row r="28" spans="1:15" x14ac:dyDescent="0.3">
      <c r="A28">
        <v>86</v>
      </c>
      <c r="B28" t="s">
        <v>543</v>
      </c>
      <c r="C28" s="14" t="s">
        <v>544</v>
      </c>
      <c r="D28" t="s">
        <v>545</v>
      </c>
      <c r="E28" s="14" t="s">
        <v>546</v>
      </c>
      <c r="F28" t="s">
        <v>547</v>
      </c>
      <c r="G28">
        <v>1</v>
      </c>
      <c r="J28" s="12">
        <v>700000000</v>
      </c>
      <c r="K28" s="12">
        <v>700000000</v>
      </c>
      <c r="L28" s="49"/>
      <c r="M28" s="49">
        <v>700000000</v>
      </c>
      <c r="N28" s="49">
        <v>700000000</v>
      </c>
      <c r="O28" s="49" t="s">
        <v>548</v>
      </c>
    </row>
    <row r="29" spans="1:15" s="9" customFormat="1" x14ac:dyDescent="0.3">
      <c r="A29" s="9">
        <v>93</v>
      </c>
      <c r="B29" s="9" t="s">
        <v>549</v>
      </c>
      <c r="C29" s="13" t="s">
        <v>550</v>
      </c>
      <c r="D29" s="9" t="s">
        <v>551</v>
      </c>
      <c r="E29" s="13" t="s">
        <v>20</v>
      </c>
      <c r="F29" s="9" t="s">
        <v>21</v>
      </c>
      <c r="G29" s="9" t="s">
        <v>20</v>
      </c>
      <c r="H29" s="11">
        <v>320000000</v>
      </c>
      <c r="I29" s="11"/>
      <c r="J29" s="11"/>
      <c r="K29" s="11"/>
      <c r="L29" s="141" t="s">
        <v>77</v>
      </c>
      <c r="M29" s="141" t="s">
        <v>77</v>
      </c>
      <c r="N29" s="142" t="s">
        <v>77</v>
      </c>
      <c r="O29" s="141" t="s">
        <v>77</v>
      </c>
    </row>
    <row r="30" spans="1:15" x14ac:dyDescent="0.3">
      <c r="A30">
        <v>93</v>
      </c>
      <c r="B30" t="s">
        <v>549</v>
      </c>
      <c r="C30" s="14" t="s">
        <v>550</v>
      </c>
      <c r="D30" t="s">
        <v>551</v>
      </c>
      <c r="E30" s="14" t="s">
        <v>552</v>
      </c>
      <c r="F30" t="s">
        <v>553</v>
      </c>
      <c r="G30">
        <v>1</v>
      </c>
      <c r="J30" s="12">
        <v>320000000</v>
      </c>
      <c r="K30" s="12">
        <v>313105000</v>
      </c>
      <c r="L30" s="49"/>
      <c r="M30" s="49">
        <v>0</v>
      </c>
      <c r="N30" s="65">
        <v>0</v>
      </c>
      <c r="O30" s="49"/>
    </row>
    <row r="31" spans="1:15" s="9" customFormat="1" x14ac:dyDescent="0.3">
      <c r="A31" s="9">
        <v>94</v>
      </c>
      <c r="B31" s="9" t="s">
        <v>554</v>
      </c>
      <c r="C31" s="13" t="s">
        <v>555</v>
      </c>
      <c r="D31" s="9" t="s">
        <v>556</v>
      </c>
      <c r="E31" s="13" t="s">
        <v>20</v>
      </c>
      <c r="F31" s="9" t="s">
        <v>21</v>
      </c>
      <c r="G31" s="9" t="s">
        <v>20</v>
      </c>
      <c r="H31" s="11">
        <v>400000000</v>
      </c>
      <c r="I31" s="11"/>
      <c r="J31" s="11"/>
      <c r="K31" s="11"/>
      <c r="L31" s="141" t="s">
        <v>77</v>
      </c>
      <c r="M31" s="141" t="s">
        <v>77</v>
      </c>
      <c r="N31" s="142" t="s">
        <v>77</v>
      </c>
      <c r="O31" s="141" t="s">
        <v>77</v>
      </c>
    </row>
    <row r="32" spans="1:15" x14ac:dyDescent="0.3">
      <c r="A32">
        <v>94</v>
      </c>
      <c r="B32" t="s">
        <v>554</v>
      </c>
      <c r="C32" s="14" t="s">
        <v>555</v>
      </c>
      <c r="D32" t="s">
        <v>556</v>
      </c>
      <c r="E32" s="14" t="s">
        <v>557</v>
      </c>
      <c r="F32" t="s">
        <v>558</v>
      </c>
      <c r="G32">
        <v>1</v>
      </c>
      <c r="J32" s="12">
        <v>400000000</v>
      </c>
      <c r="K32" s="12">
        <v>400000000</v>
      </c>
      <c r="L32" s="49"/>
      <c r="M32" s="49">
        <v>400000000</v>
      </c>
      <c r="N32" s="65">
        <v>0</v>
      </c>
      <c r="O32" s="49"/>
    </row>
    <row r="33" spans="1:15" s="9" customFormat="1" x14ac:dyDescent="0.3">
      <c r="A33" s="9">
        <v>96</v>
      </c>
      <c r="B33" s="9" t="s">
        <v>559</v>
      </c>
      <c r="C33" s="13" t="s">
        <v>560</v>
      </c>
      <c r="D33" s="9" t="s">
        <v>561</v>
      </c>
      <c r="E33" s="13" t="s">
        <v>20</v>
      </c>
      <c r="F33" s="9" t="s">
        <v>21</v>
      </c>
      <c r="G33" s="9" t="s">
        <v>20</v>
      </c>
      <c r="H33" s="11">
        <v>57199102922</v>
      </c>
      <c r="I33" s="11">
        <v>46994999936</v>
      </c>
      <c r="J33" s="11">
        <v>0</v>
      </c>
      <c r="K33" s="11"/>
      <c r="L33" s="141" t="s">
        <v>77</v>
      </c>
      <c r="M33" s="141" t="s">
        <v>77</v>
      </c>
      <c r="N33" s="142" t="s">
        <v>77</v>
      </c>
      <c r="O33" s="141" t="s">
        <v>77</v>
      </c>
    </row>
    <row r="34" spans="1:15" x14ac:dyDescent="0.3">
      <c r="A34">
        <v>96</v>
      </c>
      <c r="B34" t="s">
        <v>559</v>
      </c>
      <c r="C34" s="14" t="s">
        <v>560</v>
      </c>
      <c r="D34" t="s">
        <v>561</v>
      </c>
      <c r="E34" s="14" t="s">
        <v>562</v>
      </c>
      <c r="F34" t="s">
        <v>563</v>
      </c>
      <c r="G34">
        <v>25</v>
      </c>
      <c r="J34" s="12">
        <v>4212910598</v>
      </c>
      <c r="K34" s="12">
        <v>3813069353</v>
      </c>
      <c r="L34" s="49"/>
      <c r="M34" s="49"/>
      <c r="N34" s="65"/>
      <c r="O34" s="49"/>
    </row>
    <row r="35" spans="1:15" x14ac:dyDescent="0.3">
      <c r="A35">
        <v>96</v>
      </c>
      <c r="B35" t="s">
        <v>559</v>
      </c>
      <c r="C35" s="14" t="s">
        <v>560</v>
      </c>
      <c r="D35" t="s">
        <v>561</v>
      </c>
      <c r="E35" s="14" t="s">
        <v>564</v>
      </c>
      <c r="F35" t="s">
        <v>565</v>
      </c>
      <c r="G35" t="s">
        <v>566</v>
      </c>
      <c r="J35" s="12">
        <v>1839307482</v>
      </c>
      <c r="K35" s="12">
        <v>1839307482</v>
      </c>
      <c r="L35" s="49"/>
      <c r="M35" s="49"/>
      <c r="N35" s="65"/>
      <c r="O35" s="49"/>
    </row>
    <row r="36" spans="1:15" x14ac:dyDescent="0.3">
      <c r="A36">
        <v>96</v>
      </c>
      <c r="B36" t="s">
        <v>559</v>
      </c>
      <c r="C36" s="14" t="s">
        <v>560</v>
      </c>
      <c r="D36" t="s">
        <v>561</v>
      </c>
      <c r="E36" s="14" t="s">
        <v>564</v>
      </c>
      <c r="F36" t="s">
        <v>565</v>
      </c>
      <c r="G36" t="s">
        <v>567</v>
      </c>
      <c r="J36" s="12">
        <v>25755217611</v>
      </c>
      <c r="K36" s="12">
        <v>25755217611</v>
      </c>
      <c r="L36" s="49"/>
      <c r="M36" s="49"/>
      <c r="N36" s="65"/>
      <c r="O36" s="49"/>
    </row>
    <row r="37" spans="1:15" x14ac:dyDescent="0.3">
      <c r="A37">
        <v>96</v>
      </c>
      <c r="B37" t="s">
        <v>559</v>
      </c>
      <c r="C37" s="14" t="s">
        <v>560</v>
      </c>
      <c r="D37" t="s">
        <v>561</v>
      </c>
      <c r="E37" s="14" t="s">
        <v>568</v>
      </c>
      <c r="F37" t="s">
        <v>569</v>
      </c>
      <c r="G37" t="s">
        <v>566</v>
      </c>
      <c r="J37" s="12">
        <v>24410190732</v>
      </c>
      <c r="K37" s="12">
        <v>24410190732</v>
      </c>
      <c r="L37" s="49"/>
      <c r="M37" s="49"/>
      <c r="N37" s="65"/>
      <c r="O37" s="49"/>
    </row>
    <row r="38" spans="1:15" x14ac:dyDescent="0.3">
      <c r="A38">
        <v>96</v>
      </c>
      <c r="B38" t="s">
        <v>559</v>
      </c>
      <c r="C38" s="14" t="s">
        <v>560</v>
      </c>
      <c r="D38" t="s">
        <v>561</v>
      </c>
      <c r="E38" s="14" t="s">
        <v>568</v>
      </c>
      <c r="F38" t="s">
        <v>569</v>
      </c>
      <c r="G38" t="s">
        <v>567</v>
      </c>
      <c r="J38" s="12">
        <v>981476540</v>
      </c>
      <c r="K38" s="12">
        <v>981476540</v>
      </c>
      <c r="L38" s="49"/>
      <c r="M38" s="49"/>
      <c r="N38" s="65"/>
      <c r="O38" s="49"/>
    </row>
    <row r="39" spans="1:15" s="9" customFormat="1" x14ac:dyDescent="0.3">
      <c r="A39" s="9">
        <v>98</v>
      </c>
      <c r="B39" s="9" t="s">
        <v>570</v>
      </c>
      <c r="C39" s="13" t="s">
        <v>571</v>
      </c>
      <c r="D39" s="9" t="s">
        <v>572</v>
      </c>
      <c r="E39" s="13" t="s">
        <v>20</v>
      </c>
      <c r="F39" s="9" t="s">
        <v>21</v>
      </c>
      <c r="G39" s="9" t="s">
        <v>20</v>
      </c>
      <c r="H39" s="11">
        <v>1000000000</v>
      </c>
      <c r="I39" s="11">
        <v>999477959</v>
      </c>
      <c r="J39" s="11"/>
      <c r="K39" s="11"/>
      <c r="L39" s="141" t="s">
        <v>77</v>
      </c>
      <c r="M39" s="141" t="s">
        <v>77</v>
      </c>
      <c r="N39" s="142" t="s">
        <v>77</v>
      </c>
      <c r="O39" s="141" t="s">
        <v>77</v>
      </c>
    </row>
    <row r="40" spans="1:15" x14ac:dyDescent="0.3">
      <c r="A40">
        <v>98</v>
      </c>
      <c r="B40" t="s">
        <v>570</v>
      </c>
      <c r="C40" s="14" t="s">
        <v>571</v>
      </c>
      <c r="D40" t="s">
        <v>572</v>
      </c>
      <c r="E40" s="14" t="s">
        <v>573</v>
      </c>
      <c r="F40" t="s">
        <v>574</v>
      </c>
      <c r="G40">
        <v>219</v>
      </c>
      <c r="J40" s="12">
        <v>1000000000</v>
      </c>
      <c r="K40" s="12">
        <v>999477959</v>
      </c>
      <c r="L40" s="49"/>
      <c r="M40" s="49">
        <v>999477959</v>
      </c>
      <c r="N40" s="65">
        <v>0</v>
      </c>
      <c r="O40" s="49"/>
    </row>
    <row r="41" spans="1:15" x14ac:dyDescent="0.3">
      <c r="A41">
        <v>98</v>
      </c>
      <c r="B41" t="s">
        <v>570</v>
      </c>
      <c r="C41" s="14" t="s">
        <v>571</v>
      </c>
      <c r="D41" t="s">
        <v>572</v>
      </c>
      <c r="E41" s="14" t="s">
        <v>575</v>
      </c>
      <c r="F41" t="s">
        <v>576</v>
      </c>
      <c r="G41">
        <v>1</v>
      </c>
      <c r="J41" s="12">
        <v>0</v>
      </c>
      <c r="L41" s="49"/>
      <c r="M41" s="49"/>
      <c r="N41" s="65"/>
      <c r="O41" s="49"/>
    </row>
    <row r="42" spans="1:15" s="9" customFormat="1" x14ac:dyDescent="0.3">
      <c r="A42" s="9">
        <v>104</v>
      </c>
      <c r="B42" s="9" t="s">
        <v>577</v>
      </c>
      <c r="C42" s="13" t="s">
        <v>550</v>
      </c>
      <c r="D42" s="9" t="s">
        <v>578</v>
      </c>
      <c r="E42" s="13" t="s">
        <v>20</v>
      </c>
      <c r="F42" s="9" t="s">
        <v>21</v>
      </c>
      <c r="G42" s="9" t="s">
        <v>20</v>
      </c>
      <c r="H42" s="11">
        <v>8082748770</v>
      </c>
      <c r="I42" s="11">
        <v>3804395909</v>
      </c>
      <c r="J42" s="11"/>
      <c r="K42" s="11"/>
      <c r="L42" s="141" t="s">
        <v>77</v>
      </c>
      <c r="M42" s="141" t="s">
        <v>77</v>
      </c>
      <c r="N42" s="142" t="s">
        <v>77</v>
      </c>
      <c r="O42" s="141" t="s">
        <v>77</v>
      </c>
    </row>
    <row r="43" spans="1:15" x14ac:dyDescent="0.3">
      <c r="A43">
        <v>104</v>
      </c>
      <c r="B43" t="s">
        <v>577</v>
      </c>
      <c r="C43" s="14" t="s">
        <v>550</v>
      </c>
      <c r="D43" t="s">
        <v>578</v>
      </c>
      <c r="E43" s="14" t="s">
        <v>579</v>
      </c>
      <c r="F43" t="s">
        <v>580</v>
      </c>
      <c r="G43">
        <v>10</v>
      </c>
      <c r="J43" s="12">
        <v>1366949172</v>
      </c>
      <c r="K43" s="12">
        <v>1365790488</v>
      </c>
      <c r="L43" s="49">
        <v>3</v>
      </c>
      <c r="M43" s="49">
        <v>1242790463</v>
      </c>
      <c r="N43" s="65">
        <v>655345718</v>
      </c>
      <c r="O43" s="49" t="s">
        <v>581</v>
      </c>
    </row>
    <row r="44" spans="1:15" x14ac:dyDescent="0.3">
      <c r="A44">
        <v>104</v>
      </c>
      <c r="B44" t="s">
        <v>577</v>
      </c>
      <c r="C44" s="14" t="s">
        <v>550</v>
      </c>
      <c r="D44" t="s">
        <v>578</v>
      </c>
      <c r="E44" s="14" t="s">
        <v>582</v>
      </c>
      <c r="F44" t="s">
        <v>583</v>
      </c>
      <c r="G44">
        <v>12</v>
      </c>
      <c r="J44" s="12">
        <v>20000000</v>
      </c>
      <c r="K44" s="12">
        <v>5000000</v>
      </c>
      <c r="L44" s="49">
        <v>3</v>
      </c>
      <c r="M44" s="49">
        <v>232940</v>
      </c>
      <c r="N44" s="49">
        <v>232940</v>
      </c>
      <c r="O44" s="49" t="s">
        <v>584</v>
      </c>
    </row>
    <row r="45" spans="1:15" x14ac:dyDescent="0.3">
      <c r="A45">
        <v>104</v>
      </c>
      <c r="B45" t="s">
        <v>577</v>
      </c>
      <c r="C45" s="14" t="s">
        <v>550</v>
      </c>
      <c r="D45" t="s">
        <v>578</v>
      </c>
      <c r="E45" s="14" t="s">
        <v>585</v>
      </c>
      <c r="F45" t="s">
        <v>586</v>
      </c>
      <c r="G45">
        <v>12</v>
      </c>
      <c r="J45" s="12">
        <v>9000000</v>
      </c>
      <c r="K45" s="12">
        <v>9000000</v>
      </c>
      <c r="L45" s="49"/>
      <c r="M45" s="49" t="s">
        <v>498</v>
      </c>
      <c r="N45" s="65">
        <v>0</v>
      </c>
      <c r="O45" s="49"/>
    </row>
    <row r="46" spans="1:15" x14ac:dyDescent="0.3">
      <c r="A46">
        <v>104</v>
      </c>
      <c r="B46" t="s">
        <v>577</v>
      </c>
      <c r="C46" s="14" t="s">
        <v>550</v>
      </c>
      <c r="D46" t="s">
        <v>578</v>
      </c>
      <c r="E46" s="14" t="s">
        <v>587</v>
      </c>
      <c r="F46" t="s">
        <v>588</v>
      </c>
      <c r="G46">
        <v>12</v>
      </c>
      <c r="J46" s="12">
        <v>242000000</v>
      </c>
      <c r="K46" s="12">
        <v>5500000</v>
      </c>
      <c r="L46" s="49"/>
      <c r="M46" s="49">
        <v>0</v>
      </c>
      <c r="N46" s="65">
        <v>0</v>
      </c>
      <c r="O46" s="49"/>
    </row>
    <row r="47" spans="1:15" x14ac:dyDescent="0.3">
      <c r="A47">
        <v>104</v>
      </c>
      <c r="B47" t="s">
        <v>577</v>
      </c>
      <c r="C47" s="14" t="s">
        <v>550</v>
      </c>
      <c r="D47" t="s">
        <v>578</v>
      </c>
      <c r="E47" s="14" t="s">
        <v>589</v>
      </c>
      <c r="F47" t="s">
        <v>590</v>
      </c>
      <c r="G47">
        <v>12</v>
      </c>
      <c r="J47" s="12">
        <v>6000000</v>
      </c>
      <c r="K47" s="12">
        <v>1500000</v>
      </c>
      <c r="L47" s="49"/>
      <c r="M47" s="49" t="s">
        <v>498</v>
      </c>
      <c r="N47" s="65">
        <v>0</v>
      </c>
      <c r="O47" s="49"/>
    </row>
    <row r="48" spans="1:15" x14ac:dyDescent="0.3">
      <c r="A48">
        <v>104</v>
      </c>
      <c r="B48" t="s">
        <v>577</v>
      </c>
      <c r="C48" s="14" t="s">
        <v>550</v>
      </c>
      <c r="D48" t="s">
        <v>578</v>
      </c>
      <c r="E48" s="14" t="s">
        <v>591</v>
      </c>
      <c r="F48" t="s">
        <v>592</v>
      </c>
      <c r="G48">
        <v>12</v>
      </c>
      <c r="J48" s="12">
        <v>270000000</v>
      </c>
      <c r="K48" s="12">
        <v>270000000</v>
      </c>
      <c r="L48" s="49">
        <v>3</v>
      </c>
      <c r="M48" s="49">
        <v>106780800</v>
      </c>
      <c r="N48" s="49">
        <v>106780800</v>
      </c>
      <c r="O48" s="49" t="s">
        <v>593</v>
      </c>
    </row>
    <row r="49" spans="1:15" x14ac:dyDescent="0.3">
      <c r="A49">
        <v>104</v>
      </c>
      <c r="B49" t="s">
        <v>577</v>
      </c>
      <c r="C49" s="14" t="s">
        <v>550</v>
      </c>
      <c r="D49" t="s">
        <v>578</v>
      </c>
      <c r="E49" s="14" t="s">
        <v>594</v>
      </c>
      <c r="F49" t="s">
        <v>595</v>
      </c>
      <c r="G49">
        <v>12</v>
      </c>
      <c r="J49" s="12">
        <v>15000000</v>
      </c>
      <c r="K49" s="12">
        <v>13000000</v>
      </c>
      <c r="L49" s="49">
        <v>3</v>
      </c>
      <c r="M49" s="49">
        <v>742756</v>
      </c>
      <c r="N49" s="65">
        <v>73882</v>
      </c>
      <c r="O49" s="49" t="s">
        <v>596</v>
      </c>
    </row>
    <row r="50" spans="1:15" x14ac:dyDescent="0.3">
      <c r="A50">
        <v>104</v>
      </c>
      <c r="B50" t="s">
        <v>577</v>
      </c>
      <c r="C50" s="14" t="s">
        <v>550</v>
      </c>
      <c r="D50" t="s">
        <v>578</v>
      </c>
      <c r="E50" s="14" t="s">
        <v>597</v>
      </c>
      <c r="F50" t="s">
        <v>598</v>
      </c>
      <c r="G50">
        <v>12</v>
      </c>
      <c r="J50" s="12">
        <v>1508999598</v>
      </c>
      <c r="K50" s="12">
        <v>1324071261</v>
      </c>
      <c r="L50" s="49">
        <v>3</v>
      </c>
      <c r="M50" s="49">
        <v>1231000080</v>
      </c>
      <c r="N50" s="65">
        <v>884555915</v>
      </c>
      <c r="O50" s="49" t="s">
        <v>599</v>
      </c>
    </row>
    <row r="51" spans="1:15" x14ac:dyDescent="0.3">
      <c r="A51">
        <v>104</v>
      </c>
      <c r="B51" t="s">
        <v>577</v>
      </c>
      <c r="C51" s="14" t="s">
        <v>550</v>
      </c>
      <c r="D51" t="s">
        <v>578</v>
      </c>
      <c r="E51" s="14" t="s">
        <v>597</v>
      </c>
      <c r="F51" t="s">
        <v>598</v>
      </c>
      <c r="G51">
        <v>100</v>
      </c>
      <c r="J51" s="12">
        <v>274800000</v>
      </c>
      <c r="K51" s="12">
        <v>119808460</v>
      </c>
      <c r="L51" s="49"/>
      <c r="M51" s="49">
        <v>0</v>
      </c>
      <c r="N51" s="65">
        <v>0</v>
      </c>
      <c r="O51" s="49"/>
    </row>
    <row r="52" spans="1:15" x14ac:dyDescent="0.3">
      <c r="A52">
        <v>104</v>
      </c>
      <c r="B52" t="s">
        <v>577</v>
      </c>
      <c r="C52" s="14" t="s">
        <v>550</v>
      </c>
      <c r="D52" t="s">
        <v>578</v>
      </c>
      <c r="E52" s="14" t="s">
        <v>597</v>
      </c>
      <c r="F52" t="s">
        <v>598</v>
      </c>
      <c r="G52">
        <v>130</v>
      </c>
      <c r="J52" s="12">
        <v>4300000000</v>
      </c>
      <c r="K52" s="12">
        <v>3499993849</v>
      </c>
      <c r="L52" s="49"/>
      <c r="M52" s="49">
        <v>2671062293</v>
      </c>
      <c r="N52" s="65">
        <v>1336500083</v>
      </c>
      <c r="O52" s="49" t="s">
        <v>600</v>
      </c>
    </row>
    <row r="53" spans="1:15" x14ac:dyDescent="0.3">
      <c r="A53">
        <v>104</v>
      </c>
      <c r="B53" t="s">
        <v>577</v>
      </c>
      <c r="C53" s="14" t="s">
        <v>550</v>
      </c>
      <c r="D53" t="s">
        <v>578</v>
      </c>
      <c r="E53" s="14" t="s">
        <v>601</v>
      </c>
      <c r="F53" t="s">
        <v>602</v>
      </c>
      <c r="G53">
        <v>12</v>
      </c>
      <c r="J53" s="12">
        <v>70000000</v>
      </c>
      <c r="L53" s="49">
        <v>3</v>
      </c>
      <c r="M53" s="49"/>
      <c r="N53" s="65"/>
      <c r="O53" s="49"/>
    </row>
    <row r="54" spans="1:15" s="9" customFormat="1" x14ac:dyDescent="0.3">
      <c r="A54" s="9">
        <v>104</v>
      </c>
      <c r="B54" s="9" t="s">
        <v>603</v>
      </c>
      <c r="C54" s="13" t="s">
        <v>604</v>
      </c>
      <c r="D54" s="9" t="s">
        <v>605</v>
      </c>
      <c r="E54" s="13" t="s">
        <v>20</v>
      </c>
      <c r="F54" s="9" t="s">
        <v>21</v>
      </c>
      <c r="G54" s="9" t="s">
        <v>20</v>
      </c>
      <c r="H54" s="11">
        <v>641973317477</v>
      </c>
      <c r="I54" s="11">
        <v>273444844972</v>
      </c>
      <c r="J54" s="11"/>
      <c r="K54" s="11"/>
      <c r="L54" s="141" t="s">
        <v>77</v>
      </c>
      <c r="M54" s="141" t="s">
        <v>77</v>
      </c>
      <c r="N54" s="142" t="s">
        <v>77</v>
      </c>
      <c r="O54" s="141" t="s">
        <v>77</v>
      </c>
    </row>
    <row r="55" spans="1:15" x14ac:dyDescent="0.3">
      <c r="A55">
        <v>104</v>
      </c>
      <c r="B55" t="s">
        <v>603</v>
      </c>
      <c r="C55" s="14" t="s">
        <v>604</v>
      </c>
      <c r="D55" t="s">
        <v>605</v>
      </c>
      <c r="E55" s="14" t="s">
        <v>606</v>
      </c>
      <c r="F55" t="s">
        <v>607</v>
      </c>
      <c r="G55">
        <v>12</v>
      </c>
      <c r="J55" s="12">
        <v>220000000</v>
      </c>
      <c r="K55" s="12">
        <v>56683723</v>
      </c>
      <c r="L55" s="49">
        <v>3</v>
      </c>
      <c r="M55" s="49">
        <v>57554197</v>
      </c>
      <c r="N55" s="49">
        <v>57554197</v>
      </c>
      <c r="O55" s="49" t="s">
        <v>608</v>
      </c>
    </row>
    <row r="56" spans="1:15" x14ac:dyDescent="0.3">
      <c r="A56">
        <v>104</v>
      </c>
      <c r="B56" t="s">
        <v>603</v>
      </c>
      <c r="C56" s="14" t="s">
        <v>604</v>
      </c>
      <c r="D56" t="s">
        <v>605</v>
      </c>
      <c r="E56" s="14" t="s">
        <v>609</v>
      </c>
      <c r="F56" t="s">
        <v>610</v>
      </c>
      <c r="G56">
        <v>12</v>
      </c>
      <c r="J56" s="12">
        <v>7534568476</v>
      </c>
      <c r="K56" s="12">
        <v>3704220420</v>
      </c>
      <c r="L56" s="49">
        <v>3</v>
      </c>
      <c r="M56" s="49">
        <v>3474619307</v>
      </c>
      <c r="N56" s="65">
        <v>3348138271</v>
      </c>
      <c r="O56" s="49" t="s">
        <v>611</v>
      </c>
    </row>
    <row r="57" spans="1:15" x14ac:dyDescent="0.3">
      <c r="A57">
        <v>104</v>
      </c>
      <c r="B57" t="s">
        <v>603</v>
      </c>
      <c r="C57" s="14" t="s">
        <v>604</v>
      </c>
      <c r="D57" t="s">
        <v>605</v>
      </c>
      <c r="E57" s="14" t="s">
        <v>612</v>
      </c>
      <c r="F57" t="s">
        <v>613</v>
      </c>
      <c r="G57">
        <v>12</v>
      </c>
      <c r="J57" s="12">
        <v>54611572108</v>
      </c>
      <c r="K57" s="12">
        <v>28758127898</v>
      </c>
      <c r="L57" s="49">
        <v>3</v>
      </c>
      <c r="M57" s="49">
        <v>27161721615</v>
      </c>
      <c r="N57" s="65">
        <v>26350813556</v>
      </c>
      <c r="O57" s="49" t="s">
        <v>614</v>
      </c>
    </row>
    <row r="58" spans="1:15" x14ac:dyDescent="0.3">
      <c r="A58">
        <v>104</v>
      </c>
      <c r="B58" t="s">
        <v>603</v>
      </c>
      <c r="C58" s="14" t="s">
        <v>604</v>
      </c>
      <c r="D58" t="s">
        <v>605</v>
      </c>
      <c r="E58" s="14" t="s">
        <v>615</v>
      </c>
      <c r="F58" t="s">
        <v>616</v>
      </c>
      <c r="G58">
        <v>12</v>
      </c>
      <c r="J58" s="12">
        <v>534343536145.44</v>
      </c>
      <c r="K58" s="12">
        <v>288987571676</v>
      </c>
      <c r="L58" s="49">
        <v>3</v>
      </c>
      <c r="M58" s="144">
        <v>272126211057</v>
      </c>
      <c r="N58" s="144">
        <v>263551582922</v>
      </c>
      <c r="O58" s="49" t="s">
        <v>617</v>
      </c>
    </row>
    <row r="59" spans="1:15" x14ac:dyDescent="0.3">
      <c r="A59">
        <v>104</v>
      </c>
      <c r="B59" t="s">
        <v>603</v>
      </c>
      <c r="C59" s="14" t="s">
        <v>604</v>
      </c>
      <c r="D59" t="s">
        <v>605</v>
      </c>
      <c r="E59" s="14" t="s">
        <v>618</v>
      </c>
      <c r="F59" t="s">
        <v>619</v>
      </c>
      <c r="G59">
        <v>12</v>
      </c>
      <c r="J59" s="12">
        <v>45947647369</v>
      </c>
      <c r="K59" s="12">
        <v>24581394461</v>
      </c>
      <c r="L59" s="49">
        <v>3</v>
      </c>
      <c r="M59" s="49">
        <v>22745778150</v>
      </c>
      <c r="N59" s="65">
        <v>22242126960</v>
      </c>
      <c r="O59" s="49" t="s">
        <v>620</v>
      </c>
    </row>
    <row r="60" spans="1:15" s="9" customFormat="1" x14ac:dyDescent="0.3">
      <c r="A60" s="9">
        <v>104</v>
      </c>
      <c r="B60" s="9" t="s">
        <v>621</v>
      </c>
      <c r="C60" s="13" t="s">
        <v>622</v>
      </c>
      <c r="D60" s="9" t="s">
        <v>623</v>
      </c>
      <c r="E60" s="13" t="s">
        <v>20</v>
      </c>
      <c r="F60" s="9" t="s">
        <v>21</v>
      </c>
      <c r="G60" s="9" t="s">
        <v>20</v>
      </c>
      <c r="H60" s="11">
        <v>133882200000</v>
      </c>
      <c r="I60" s="11">
        <v>77862653839</v>
      </c>
      <c r="J60" s="11"/>
      <c r="K60" s="11"/>
      <c r="L60" s="141" t="s">
        <v>77</v>
      </c>
      <c r="M60" s="141" t="s">
        <v>77</v>
      </c>
      <c r="N60" s="142" t="s">
        <v>77</v>
      </c>
      <c r="O60" s="141" t="s">
        <v>77</v>
      </c>
    </row>
    <row r="61" spans="1:15" x14ac:dyDescent="0.3">
      <c r="A61">
        <v>104</v>
      </c>
      <c r="B61" t="s">
        <v>621</v>
      </c>
      <c r="C61" s="14" t="s">
        <v>622</v>
      </c>
      <c r="D61" t="s">
        <v>623</v>
      </c>
      <c r="E61" s="14" t="s">
        <v>624</v>
      </c>
      <c r="F61" t="s">
        <v>625</v>
      </c>
      <c r="G61">
        <v>12</v>
      </c>
      <c r="J61" s="12">
        <v>94970613256</v>
      </c>
      <c r="K61" s="12">
        <v>66100321636</v>
      </c>
      <c r="L61" s="49"/>
      <c r="M61" s="49"/>
      <c r="N61" s="65"/>
      <c r="O61" s="49"/>
    </row>
    <row r="62" spans="1:15" x14ac:dyDescent="0.3">
      <c r="A62">
        <v>104</v>
      </c>
      <c r="B62" t="s">
        <v>621</v>
      </c>
      <c r="C62" s="14" t="s">
        <v>622</v>
      </c>
      <c r="D62" t="s">
        <v>623</v>
      </c>
      <c r="E62" s="14" t="s">
        <v>626</v>
      </c>
      <c r="F62" t="s">
        <v>627</v>
      </c>
      <c r="G62">
        <v>12</v>
      </c>
      <c r="J62" s="12">
        <v>38911586744</v>
      </c>
      <c r="K62" s="12">
        <v>22607721941</v>
      </c>
      <c r="L62" s="49"/>
      <c r="M62" s="49"/>
      <c r="N62" s="65"/>
      <c r="O62" s="49"/>
    </row>
    <row r="63" spans="1:15" s="9" customFormat="1" x14ac:dyDescent="0.3">
      <c r="A63" s="9">
        <v>114</v>
      </c>
      <c r="B63" s="9" t="s">
        <v>628</v>
      </c>
      <c r="C63" s="13" t="s">
        <v>629</v>
      </c>
      <c r="D63" s="9" t="s">
        <v>630</v>
      </c>
      <c r="E63" s="13" t="s">
        <v>20</v>
      </c>
      <c r="F63" s="9" t="s">
        <v>21</v>
      </c>
      <c r="G63" s="9" t="s">
        <v>20</v>
      </c>
      <c r="H63" s="11">
        <v>13157558155</v>
      </c>
      <c r="I63" s="11">
        <v>6157558155</v>
      </c>
      <c r="J63" s="11"/>
      <c r="K63" s="11"/>
      <c r="L63" s="141" t="s">
        <v>77</v>
      </c>
      <c r="M63" s="141" t="s">
        <v>77</v>
      </c>
      <c r="N63" s="142" t="s">
        <v>77</v>
      </c>
      <c r="O63" s="141" t="s">
        <v>77</v>
      </c>
    </row>
    <row r="64" spans="1:15" x14ac:dyDescent="0.3">
      <c r="A64">
        <v>114</v>
      </c>
      <c r="B64" t="s">
        <v>628</v>
      </c>
      <c r="C64" s="14" t="s">
        <v>629</v>
      </c>
      <c r="D64" t="s">
        <v>630</v>
      </c>
      <c r="E64" s="14" t="s">
        <v>631</v>
      </c>
      <c r="F64" t="s">
        <v>632</v>
      </c>
      <c r="G64">
        <v>2062</v>
      </c>
      <c r="J64" s="12">
        <v>13157558155</v>
      </c>
      <c r="K64" s="12">
        <v>13157558155</v>
      </c>
      <c r="L64" s="49"/>
      <c r="M64" s="49">
        <v>6157558155</v>
      </c>
      <c r="N64" s="65">
        <v>4105038770</v>
      </c>
      <c r="O64" s="49" t="s">
        <v>633</v>
      </c>
    </row>
    <row r="65" spans="1:15" s="9" customFormat="1" x14ac:dyDescent="0.3">
      <c r="A65" s="9">
        <v>139</v>
      </c>
      <c r="B65" s="9" t="s">
        <v>634</v>
      </c>
      <c r="C65" s="13" t="s">
        <v>487</v>
      </c>
      <c r="D65" s="9" t="s">
        <v>635</v>
      </c>
      <c r="E65" s="13" t="s">
        <v>20</v>
      </c>
      <c r="F65" s="9" t="s">
        <v>21</v>
      </c>
      <c r="G65" s="9" t="s">
        <v>20</v>
      </c>
      <c r="H65" s="11">
        <v>47846214000</v>
      </c>
      <c r="I65" s="11">
        <v>22172348580</v>
      </c>
      <c r="J65" s="11"/>
      <c r="K65" s="11"/>
      <c r="L65" s="141" t="s">
        <v>77</v>
      </c>
      <c r="M65" s="141" t="s">
        <v>77</v>
      </c>
      <c r="N65" s="142" t="s">
        <v>77</v>
      </c>
      <c r="O65" s="141" t="s">
        <v>77</v>
      </c>
    </row>
    <row r="66" spans="1:15" x14ac:dyDescent="0.3">
      <c r="A66">
        <v>139</v>
      </c>
      <c r="B66" t="s">
        <v>634</v>
      </c>
      <c r="C66" s="14" t="s">
        <v>487</v>
      </c>
      <c r="D66" t="s">
        <v>635</v>
      </c>
      <c r="E66" s="14" t="s">
        <v>636</v>
      </c>
      <c r="F66" t="s">
        <v>637</v>
      </c>
      <c r="G66">
        <v>12</v>
      </c>
      <c r="J66" s="12">
        <v>46507913000</v>
      </c>
      <c r="K66" s="12">
        <v>46507913000</v>
      </c>
      <c r="L66" s="49">
        <v>3</v>
      </c>
      <c r="M66" s="49">
        <v>25267583623</v>
      </c>
      <c r="N66" s="65">
        <v>25265962181</v>
      </c>
      <c r="O66" s="49" t="s">
        <v>638</v>
      </c>
    </row>
    <row r="67" spans="1:15" x14ac:dyDescent="0.3">
      <c r="A67">
        <v>139</v>
      </c>
      <c r="B67" t="s">
        <v>634</v>
      </c>
      <c r="C67" s="14" t="s">
        <v>487</v>
      </c>
      <c r="D67" t="s">
        <v>635</v>
      </c>
      <c r="E67" s="14" t="s">
        <v>639</v>
      </c>
      <c r="F67" t="s">
        <v>640</v>
      </c>
      <c r="G67">
        <v>12</v>
      </c>
      <c r="J67" s="12">
        <v>121664000</v>
      </c>
      <c r="K67" s="12">
        <v>121664000</v>
      </c>
      <c r="L67" s="49">
        <v>3</v>
      </c>
      <c r="M67" s="49">
        <v>44816592</v>
      </c>
      <c r="N67" s="65">
        <v>40427577</v>
      </c>
      <c r="O67" s="49" t="s">
        <v>641</v>
      </c>
    </row>
    <row r="68" spans="1:15" x14ac:dyDescent="0.3">
      <c r="A68">
        <v>139</v>
      </c>
      <c r="B68" t="s">
        <v>634</v>
      </c>
      <c r="C68" s="14" t="s">
        <v>487</v>
      </c>
      <c r="D68" t="s">
        <v>635</v>
      </c>
      <c r="E68" s="14" t="s">
        <v>642</v>
      </c>
      <c r="F68" t="s">
        <v>643</v>
      </c>
      <c r="G68">
        <v>12</v>
      </c>
      <c r="J68" s="12">
        <v>1216637000</v>
      </c>
      <c r="L68" s="49"/>
      <c r="M68" s="49"/>
      <c r="N68" s="65"/>
      <c r="O68" s="49"/>
    </row>
    <row r="69" spans="1:15" s="9" customFormat="1" x14ac:dyDescent="0.3">
      <c r="A69" s="9">
        <v>176</v>
      </c>
      <c r="B69" s="9" t="s">
        <v>644</v>
      </c>
      <c r="C69" s="13" t="s">
        <v>645</v>
      </c>
      <c r="D69" s="9" t="s">
        <v>646</v>
      </c>
      <c r="E69" s="13" t="s">
        <v>20</v>
      </c>
      <c r="F69" s="9" t="s">
        <v>21</v>
      </c>
      <c r="G69" s="9" t="s">
        <v>20</v>
      </c>
      <c r="H69" s="11">
        <v>2753567921</v>
      </c>
      <c r="I69" s="11">
        <v>102870422</v>
      </c>
      <c r="J69" s="11"/>
      <c r="K69" s="11"/>
      <c r="L69" s="141" t="s">
        <v>77</v>
      </c>
      <c r="M69" s="141" t="s">
        <v>77</v>
      </c>
      <c r="N69" s="142" t="s">
        <v>77</v>
      </c>
      <c r="O69" s="141" t="s">
        <v>77</v>
      </c>
    </row>
    <row r="70" spans="1:15" x14ac:dyDescent="0.3">
      <c r="A70">
        <v>176</v>
      </c>
      <c r="B70" t="s">
        <v>644</v>
      </c>
      <c r="C70" s="14" t="s">
        <v>645</v>
      </c>
      <c r="D70" t="s">
        <v>646</v>
      </c>
      <c r="E70" s="14" t="s">
        <v>647</v>
      </c>
      <c r="F70" t="s">
        <v>648</v>
      </c>
      <c r="G70">
        <v>10</v>
      </c>
      <c r="J70" s="12">
        <v>1376783961</v>
      </c>
      <c r="K70" s="12">
        <v>751514774</v>
      </c>
      <c r="L70" s="49"/>
      <c r="M70">
        <v>102870422</v>
      </c>
      <c r="N70" s="65">
        <v>49623300</v>
      </c>
      <c r="O70" s="49"/>
    </row>
    <row r="71" spans="1:15" x14ac:dyDescent="0.3">
      <c r="A71">
        <v>176</v>
      </c>
      <c r="B71" t="s">
        <v>644</v>
      </c>
      <c r="C71" s="14" t="s">
        <v>645</v>
      </c>
      <c r="D71" t="s">
        <v>646</v>
      </c>
      <c r="E71" s="14" t="s">
        <v>649</v>
      </c>
      <c r="F71" t="s">
        <v>650</v>
      </c>
      <c r="G71">
        <v>110</v>
      </c>
      <c r="J71" s="12">
        <v>1376783960</v>
      </c>
      <c r="K71" s="12">
        <v>431249020</v>
      </c>
      <c r="L71" s="49"/>
      <c r="M71" s="49"/>
      <c r="N71" s="65"/>
      <c r="O71" s="49"/>
    </row>
    <row r="72" spans="1:15" s="9" customFormat="1" x14ac:dyDescent="0.3">
      <c r="A72" s="9">
        <v>376</v>
      </c>
      <c r="B72" s="9" t="s">
        <v>651</v>
      </c>
      <c r="C72" s="13" t="s">
        <v>437</v>
      </c>
      <c r="D72" s="9" t="s">
        <v>652</v>
      </c>
      <c r="E72" s="13" t="s">
        <v>20</v>
      </c>
      <c r="F72" s="9" t="s">
        <v>21</v>
      </c>
      <c r="G72" s="9" t="s">
        <v>20</v>
      </c>
      <c r="H72" s="11">
        <v>90000000</v>
      </c>
      <c r="I72" s="11">
        <v>80910900</v>
      </c>
      <c r="J72" s="11"/>
      <c r="K72" s="11"/>
      <c r="L72" s="141" t="s">
        <v>77</v>
      </c>
      <c r="M72" s="141" t="s">
        <v>77</v>
      </c>
      <c r="N72" s="142" t="s">
        <v>77</v>
      </c>
      <c r="O72" s="141" t="s">
        <v>77</v>
      </c>
    </row>
    <row r="73" spans="1:15" x14ac:dyDescent="0.3">
      <c r="A73">
        <v>376</v>
      </c>
      <c r="B73" t="s">
        <v>651</v>
      </c>
      <c r="C73" s="14" t="s">
        <v>437</v>
      </c>
      <c r="D73" t="s">
        <v>652</v>
      </c>
      <c r="E73" s="14" t="s">
        <v>653</v>
      </c>
      <c r="F73" t="s">
        <v>654</v>
      </c>
      <c r="G73">
        <v>12</v>
      </c>
      <c r="J73" s="12">
        <v>90000000</v>
      </c>
      <c r="K73" s="12">
        <v>72450000</v>
      </c>
      <c r="L73" s="49"/>
      <c r="M73" s="49">
        <v>80910900</v>
      </c>
      <c r="N73" s="65">
        <v>28980000</v>
      </c>
      <c r="O73" s="49"/>
    </row>
  </sheetData>
  <autoFilter ref="A2:O73" xr:uid="{82EE7526-EE2E-4DED-A511-8923BABF4B9E}"/>
  <mergeCells count="2">
    <mergeCell ref="A1:K1"/>
    <mergeCell ref="L1:O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7C257-C7C8-4DB5-8F80-BD060DC0431C}">
  <dimension ref="A1:O24"/>
  <sheetViews>
    <sheetView topLeftCell="I1" workbookViewId="0">
      <selection activeCell="O20" sqref="O20"/>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42.33203125" customWidth="1"/>
    <col min="8" max="10" width="16.5546875" style="12" bestFit="1" customWidth="1"/>
    <col min="11" max="11" width="17.6640625" style="12" customWidth="1"/>
    <col min="13" max="13" width="17.6640625" customWidth="1"/>
    <col min="14" max="14" width="18.109375" style="8" customWidth="1"/>
    <col min="15" max="15" width="51.886718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6" t="s">
        <v>16</v>
      </c>
    </row>
    <row r="3" spans="1:15" s="17" customFormat="1" x14ac:dyDescent="0.3">
      <c r="A3" s="17">
        <v>372</v>
      </c>
      <c r="B3" s="17" t="s">
        <v>655</v>
      </c>
      <c r="C3" s="17" t="s">
        <v>656</v>
      </c>
      <c r="D3" s="17" t="s">
        <v>657</v>
      </c>
      <c r="E3" s="17" t="s">
        <v>20</v>
      </c>
      <c r="F3" s="17" t="s">
        <v>21</v>
      </c>
      <c r="G3" s="17" t="s">
        <v>20</v>
      </c>
      <c r="H3" s="18">
        <v>70000000</v>
      </c>
      <c r="I3" s="18"/>
      <c r="J3" s="18"/>
      <c r="K3" s="18"/>
      <c r="N3" s="19"/>
      <c r="O3" s="19"/>
    </row>
    <row r="4" spans="1:15" x14ac:dyDescent="0.3">
      <c r="A4">
        <v>372</v>
      </c>
      <c r="B4" t="s">
        <v>655</v>
      </c>
      <c r="C4" s="14" t="s">
        <v>656</v>
      </c>
      <c r="D4" t="s">
        <v>657</v>
      </c>
      <c r="E4" s="14" t="s">
        <v>658</v>
      </c>
      <c r="F4" t="s">
        <v>659</v>
      </c>
      <c r="G4">
        <v>0</v>
      </c>
      <c r="J4" s="12">
        <v>30000000</v>
      </c>
    </row>
    <row r="5" spans="1:15" x14ac:dyDescent="0.3">
      <c r="A5">
        <v>372</v>
      </c>
      <c r="B5" t="s">
        <v>655</v>
      </c>
      <c r="C5" s="14" t="s">
        <v>656</v>
      </c>
      <c r="D5" t="s">
        <v>657</v>
      </c>
      <c r="E5" s="14" t="s">
        <v>658</v>
      </c>
      <c r="F5" t="s">
        <v>659</v>
      </c>
      <c r="G5">
        <v>10</v>
      </c>
      <c r="J5" s="12">
        <v>40000000</v>
      </c>
    </row>
    <row r="6" spans="1:15" s="17" customFormat="1" x14ac:dyDescent="0.3">
      <c r="A6" s="17">
        <v>373</v>
      </c>
      <c r="B6" s="17" t="s">
        <v>660</v>
      </c>
      <c r="C6" s="17" t="s">
        <v>174</v>
      </c>
      <c r="D6" s="17" t="s">
        <v>661</v>
      </c>
      <c r="E6" s="17" t="s">
        <v>20</v>
      </c>
      <c r="F6" s="17" t="s">
        <v>21</v>
      </c>
      <c r="G6" s="17" t="s">
        <v>20</v>
      </c>
      <c r="H6" s="18">
        <v>320000000</v>
      </c>
      <c r="I6" s="18">
        <v>20000000</v>
      </c>
      <c r="J6" s="18"/>
      <c r="K6" s="18"/>
      <c r="N6" s="19"/>
      <c r="O6" s="19"/>
    </row>
    <row r="7" spans="1:15" x14ac:dyDescent="0.3">
      <c r="A7">
        <v>373</v>
      </c>
      <c r="B7" t="s">
        <v>660</v>
      </c>
      <c r="C7" s="14" t="s">
        <v>174</v>
      </c>
      <c r="D7" t="s">
        <v>661</v>
      </c>
      <c r="E7" s="14" t="s">
        <v>662</v>
      </c>
      <c r="F7" t="s">
        <v>663</v>
      </c>
      <c r="G7">
        <v>1</v>
      </c>
      <c r="J7" s="12">
        <v>300000000</v>
      </c>
      <c r="K7" s="12">
        <v>300000000</v>
      </c>
    </row>
    <row r="8" spans="1:15" ht="115.2" x14ac:dyDescent="0.3">
      <c r="A8">
        <v>373</v>
      </c>
      <c r="B8" t="s">
        <v>660</v>
      </c>
      <c r="C8" s="14" t="s">
        <v>174</v>
      </c>
      <c r="D8" t="s">
        <v>661</v>
      </c>
      <c r="E8" s="14" t="s">
        <v>662</v>
      </c>
      <c r="F8" t="s">
        <v>663</v>
      </c>
      <c r="G8">
        <v>10</v>
      </c>
      <c r="J8" s="12">
        <v>20000000</v>
      </c>
      <c r="K8" s="12">
        <v>20000000</v>
      </c>
      <c r="L8">
        <v>10</v>
      </c>
      <c r="M8" s="63">
        <v>20000000</v>
      </c>
      <c r="O8" s="8" t="s">
        <v>664</v>
      </c>
    </row>
    <row r="9" spans="1:15" s="17" customFormat="1" x14ac:dyDescent="0.3">
      <c r="A9" s="17">
        <v>374</v>
      </c>
      <c r="B9" s="17" t="s">
        <v>665</v>
      </c>
      <c r="C9" s="17" t="s">
        <v>666</v>
      </c>
      <c r="D9" s="17" t="s">
        <v>667</v>
      </c>
      <c r="E9" s="17" t="s">
        <v>20</v>
      </c>
      <c r="F9" s="17" t="s">
        <v>21</v>
      </c>
      <c r="G9" s="17" t="s">
        <v>20</v>
      </c>
      <c r="H9" s="18">
        <v>4332000000</v>
      </c>
      <c r="I9" s="18"/>
      <c r="J9" s="18"/>
      <c r="K9" s="18"/>
      <c r="N9" s="19"/>
      <c r="O9" s="19"/>
    </row>
    <row r="10" spans="1:15" x14ac:dyDescent="0.3">
      <c r="A10">
        <v>374</v>
      </c>
      <c r="B10" t="s">
        <v>665</v>
      </c>
      <c r="C10" s="14" t="s">
        <v>666</v>
      </c>
      <c r="D10" t="s">
        <v>667</v>
      </c>
      <c r="E10" s="14" t="s">
        <v>668</v>
      </c>
      <c r="F10" t="s">
        <v>669</v>
      </c>
      <c r="G10">
        <v>10</v>
      </c>
      <c r="J10" s="12">
        <v>630000000</v>
      </c>
      <c r="M10">
        <v>0</v>
      </c>
      <c r="N10" s="8">
        <v>0</v>
      </c>
    </row>
    <row r="11" spans="1:15" x14ac:dyDescent="0.3">
      <c r="A11">
        <v>374</v>
      </c>
      <c r="B11" t="s">
        <v>665</v>
      </c>
      <c r="C11" s="14" t="s">
        <v>666</v>
      </c>
      <c r="D11" t="s">
        <v>667</v>
      </c>
      <c r="E11" s="14" t="s">
        <v>668</v>
      </c>
      <c r="F11" t="s">
        <v>669</v>
      </c>
      <c r="G11">
        <v>12</v>
      </c>
      <c r="J11" s="12">
        <v>3702000000</v>
      </c>
      <c r="M11">
        <v>0</v>
      </c>
      <c r="N11" s="8">
        <v>0</v>
      </c>
    </row>
    <row r="12" spans="1:15" s="17" customFormat="1" x14ac:dyDescent="0.3">
      <c r="A12" s="17">
        <v>374</v>
      </c>
      <c r="B12" s="17" t="s">
        <v>670</v>
      </c>
      <c r="C12" s="17" t="s">
        <v>671</v>
      </c>
      <c r="D12" s="17" t="s">
        <v>672</v>
      </c>
      <c r="E12" s="17" t="s">
        <v>20</v>
      </c>
      <c r="F12" s="17" t="s">
        <v>21</v>
      </c>
      <c r="G12" s="17" t="s">
        <v>20</v>
      </c>
      <c r="H12" s="18">
        <v>60000000</v>
      </c>
      <c r="I12" s="18"/>
      <c r="J12" s="18"/>
      <c r="K12" s="18"/>
      <c r="N12" s="19"/>
      <c r="O12" s="19"/>
    </row>
    <row r="13" spans="1:15" x14ac:dyDescent="0.3">
      <c r="A13">
        <v>374</v>
      </c>
      <c r="B13" t="s">
        <v>670</v>
      </c>
      <c r="C13" s="14" t="s">
        <v>671</v>
      </c>
      <c r="D13" t="s">
        <v>672</v>
      </c>
      <c r="E13" s="14" t="s">
        <v>673</v>
      </c>
      <c r="F13" t="s">
        <v>674</v>
      </c>
      <c r="G13">
        <v>12</v>
      </c>
      <c r="J13" s="12">
        <v>60000000</v>
      </c>
      <c r="K13" s="12">
        <v>60000000</v>
      </c>
    </row>
    <row r="14" spans="1:15" s="17" customFormat="1" x14ac:dyDescent="0.3">
      <c r="A14" s="17">
        <v>374</v>
      </c>
      <c r="B14" s="17" t="s">
        <v>675</v>
      </c>
      <c r="C14" s="17" t="s">
        <v>676</v>
      </c>
      <c r="D14" s="17" t="s">
        <v>677</v>
      </c>
      <c r="E14" s="17" t="s">
        <v>20</v>
      </c>
      <c r="F14" s="17" t="s">
        <v>21</v>
      </c>
      <c r="G14" s="17" t="s">
        <v>20</v>
      </c>
      <c r="H14" s="18">
        <v>1500000000</v>
      </c>
      <c r="I14" s="18">
        <v>0</v>
      </c>
      <c r="J14" s="18"/>
      <c r="K14" s="18"/>
      <c r="N14" s="19"/>
      <c r="O14" s="19"/>
    </row>
    <row r="15" spans="1:15" ht="144" x14ac:dyDescent="0.3">
      <c r="A15">
        <v>374</v>
      </c>
      <c r="B15" t="s">
        <v>675</v>
      </c>
      <c r="C15" s="14" t="s">
        <v>676</v>
      </c>
      <c r="D15" t="s">
        <v>677</v>
      </c>
      <c r="E15" s="14" t="s">
        <v>678</v>
      </c>
      <c r="F15" t="s">
        <v>679</v>
      </c>
      <c r="G15">
        <v>12</v>
      </c>
      <c r="J15" s="12">
        <v>1500000000</v>
      </c>
      <c r="K15" s="12">
        <v>564033333</v>
      </c>
      <c r="L15">
        <v>1</v>
      </c>
      <c r="M15" s="99">
        <v>531400000</v>
      </c>
      <c r="N15" s="77">
        <v>127000000</v>
      </c>
      <c r="O15" s="8" t="s">
        <v>680</v>
      </c>
    </row>
    <row r="16" spans="1:15" s="17" customFormat="1" x14ac:dyDescent="0.3">
      <c r="A16" s="17">
        <v>374</v>
      </c>
      <c r="B16" s="17" t="s">
        <v>681</v>
      </c>
      <c r="C16" s="17" t="s">
        <v>682</v>
      </c>
      <c r="D16" s="17" t="s">
        <v>683</v>
      </c>
      <c r="E16" s="17" t="s">
        <v>20</v>
      </c>
      <c r="F16" s="17" t="s">
        <v>21</v>
      </c>
      <c r="G16" s="17" t="s">
        <v>20</v>
      </c>
      <c r="H16" s="18">
        <v>60000000</v>
      </c>
      <c r="I16" s="18"/>
      <c r="J16" s="18"/>
      <c r="K16" s="18"/>
      <c r="N16" s="19"/>
      <c r="O16" s="19"/>
    </row>
    <row r="17" spans="1:15" x14ac:dyDescent="0.3">
      <c r="A17">
        <v>374</v>
      </c>
      <c r="B17" t="s">
        <v>681</v>
      </c>
      <c r="C17" s="14" t="s">
        <v>682</v>
      </c>
      <c r="D17" t="s">
        <v>683</v>
      </c>
      <c r="E17" s="14" t="s">
        <v>684</v>
      </c>
      <c r="F17" t="s">
        <v>685</v>
      </c>
      <c r="G17">
        <v>12</v>
      </c>
      <c r="J17" s="12">
        <v>60000000</v>
      </c>
      <c r="K17" s="12">
        <v>48600000</v>
      </c>
    </row>
    <row r="18" spans="1:15" s="17" customFormat="1" x14ac:dyDescent="0.3">
      <c r="A18" s="17">
        <v>392</v>
      </c>
      <c r="B18" s="17" t="s">
        <v>686</v>
      </c>
      <c r="C18" s="17" t="s">
        <v>183</v>
      </c>
      <c r="D18" s="17" t="s">
        <v>687</v>
      </c>
      <c r="E18" s="17" t="s">
        <v>20</v>
      </c>
      <c r="F18" s="17" t="s">
        <v>21</v>
      </c>
      <c r="G18" s="17" t="s">
        <v>20</v>
      </c>
      <c r="H18" s="18">
        <v>2100000000</v>
      </c>
      <c r="I18" s="18">
        <v>498452165</v>
      </c>
      <c r="J18" s="18"/>
      <c r="K18" s="18"/>
      <c r="N18" s="19"/>
      <c r="O18" s="19"/>
    </row>
    <row r="19" spans="1:15" x14ac:dyDescent="0.3">
      <c r="A19">
        <v>392</v>
      </c>
      <c r="B19" t="s">
        <v>686</v>
      </c>
      <c r="C19" s="14" t="s">
        <v>183</v>
      </c>
      <c r="D19" t="s">
        <v>687</v>
      </c>
      <c r="E19" s="14" t="s">
        <v>688</v>
      </c>
      <c r="F19" t="s">
        <v>689</v>
      </c>
      <c r="G19">
        <v>1</v>
      </c>
      <c r="J19" s="12">
        <v>600000000</v>
      </c>
    </row>
    <row r="20" spans="1:15" ht="115.2" x14ac:dyDescent="0.3">
      <c r="A20">
        <v>392</v>
      </c>
      <c r="B20" t="s">
        <v>686</v>
      </c>
      <c r="C20" s="14" t="s">
        <v>183</v>
      </c>
      <c r="D20" t="s">
        <v>687</v>
      </c>
      <c r="E20" s="14" t="s">
        <v>688</v>
      </c>
      <c r="F20" t="s">
        <v>689</v>
      </c>
      <c r="G20">
        <v>11</v>
      </c>
      <c r="J20" s="12">
        <v>1500000000</v>
      </c>
      <c r="K20" s="12">
        <v>1177743203</v>
      </c>
      <c r="L20">
        <v>6</v>
      </c>
      <c r="M20" s="59">
        <v>1159032751</v>
      </c>
      <c r="N20" s="59">
        <v>471808081</v>
      </c>
      <c r="O20" s="65" t="s">
        <v>690</v>
      </c>
    </row>
    <row r="21" spans="1:15" s="17" customFormat="1" x14ac:dyDescent="0.3">
      <c r="A21" s="17">
        <v>422</v>
      </c>
      <c r="B21" s="17" t="s">
        <v>691</v>
      </c>
      <c r="C21" s="17" t="s">
        <v>692</v>
      </c>
      <c r="D21" s="17" t="s">
        <v>693</v>
      </c>
      <c r="E21" s="17" t="s">
        <v>20</v>
      </c>
      <c r="F21" s="17" t="s">
        <v>21</v>
      </c>
      <c r="G21" s="17" t="s">
        <v>20</v>
      </c>
      <c r="H21" s="18">
        <v>50000000</v>
      </c>
      <c r="I21" s="18"/>
      <c r="J21" s="18"/>
      <c r="K21" s="18"/>
      <c r="N21" s="19"/>
      <c r="O21" s="19"/>
    </row>
    <row r="22" spans="1:15" x14ac:dyDescent="0.3">
      <c r="A22">
        <v>422</v>
      </c>
      <c r="B22" t="s">
        <v>691</v>
      </c>
      <c r="C22" s="14" t="s">
        <v>692</v>
      </c>
      <c r="D22" t="s">
        <v>693</v>
      </c>
      <c r="E22" s="14" t="s">
        <v>694</v>
      </c>
      <c r="F22" t="s">
        <v>695</v>
      </c>
      <c r="G22">
        <v>1</v>
      </c>
      <c r="H22" s="12">
        <v>50000000</v>
      </c>
      <c r="J22" s="12">
        <v>50000000</v>
      </c>
    </row>
    <row r="23" spans="1:15" s="17" customFormat="1" x14ac:dyDescent="0.3">
      <c r="A23" s="17">
        <v>422</v>
      </c>
      <c r="B23" s="17" t="s">
        <v>696</v>
      </c>
      <c r="C23" s="17" t="s">
        <v>183</v>
      </c>
      <c r="D23" s="17" t="s">
        <v>697</v>
      </c>
      <c r="E23" s="17" t="s">
        <v>20</v>
      </c>
      <c r="F23" s="17" t="s">
        <v>21</v>
      </c>
      <c r="G23" s="17" t="s">
        <v>20</v>
      </c>
      <c r="H23" s="18">
        <v>50000000</v>
      </c>
      <c r="I23" s="18"/>
      <c r="J23" s="18"/>
      <c r="K23" s="18"/>
      <c r="N23" s="19"/>
      <c r="O23" s="19"/>
    </row>
    <row r="24" spans="1:15" x14ac:dyDescent="0.3">
      <c r="A24">
        <v>422</v>
      </c>
      <c r="B24" t="s">
        <v>696</v>
      </c>
      <c r="C24" s="14" t="s">
        <v>183</v>
      </c>
      <c r="D24" t="s">
        <v>697</v>
      </c>
      <c r="E24" s="14" t="s">
        <v>698</v>
      </c>
      <c r="F24" t="s">
        <v>699</v>
      </c>
      <c r="G24">
        <v>1</v>
      </c>
      <c r="H24" s="12">
        <v>50000000</v>
      </c>
      <c r="J24" s="12">
        <v>50000000</v>
      </c>
      <c r="K24" s="12">
        <v>1080000</v>
      </c>
    </row>
  </sheetData>
  <autoFilter ref="A2:O24" xr:uid="{82EE7526-EE2E-4DED-A511-8923BABF4B9E}"/>
  <mergeCells count="2">
    <mergeCell ref="A1:K1"/>
    <mergeCell ref="L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2D0D3-984A-47F1-BC8D-59AA8BE0196F}">
  <dimension ref="A1:O12"/>
  <sheetViews>
    <sheetView workbookViewId="0">
      <selection activeCell="O12" sqref="O12"/>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10" width="16.5546875" style="12" bestFit="1"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323</v>
      </c>
      <c r="B3" s="13" t="s">
        <v>700</v>
      </c>
      <c r="C3" s="13" t="s">
        <v>701</v>
      </c>
      <c r="D3" s="13" t="s">
        <v>702</v>
      </c>
      <c r="E3" s="13" t="s">
        <v>20</v>
      </c>
      <c r="F3" s="13" t="s">
        <v>21</v>
      </c>
      <c r="G3" s="13" t="s">
        <v>20</v>
      </c>
      <c r="H3" s="15">
        <v>14718465</v>
      </c>
      <c r="I3" s="15"/>
      <c r="J3" s="15"/>
      <c r="K3" s="15"/>
      <c r="N3" s="16"/>
    </row>
    <row r="4" spans="1:15" x14ac:dyDescent="0.3">
      <c r="A4">
        <v>323</v>
      </c>
      <c r="B4" t="s">
        <v>700</v>
      </c>
      <c r="C4" s="14" t="s">
        <v>701</v>
      </c>
      <c r="D4" t="s">
        <v>702</v>
      </c>
      <c r="E4" s="14" t="s">
        <v>703</v>
      </c>
      <c r="F4" t="s">
        <v>704</v>
      </c>
      <c r="G4">
        <v>2</v>
      </c>
      <c r="J4" s="12">
        <v>4718465</v>
      </c>
      <c r="K4" s="12">
        <v>4718465</v>
      </c>
    </row>
    <row r="5" spans="1:15" x14ac:dyDescent="0.3">
      <c r="A5">
        <v>323</v>
      </c>
      <c r="B5" t="s">
        <v>700</v>
      </c>
      <c r="C5" s="14" t="s">
        <v>701</v>
      </c>
      <c r="D5" t="s">
        <v>702</v>
      </c>
      <c r="E5" s="14" t="s">
        <v>705</v>
      </c>
      <c r="F5" t="s">
        <v>706</v>
      </c>
      <c r="G5">
        <v>3</v>
      </c>
      <c r="J5" s="12">
        <v>10000000</v>
      </c>
      <c r="K5" s="12">
        <v>10000000</v>
      </c>
    </row>
    <row r="6" spans="1:15" s="13" customFormat="1" x14ac:dyDescent="0.3">
      <c r="A6" s="13">
        <v>377</v>
      </c>
      <c r="B6" s="13" t="s">
        <v>707</v>
      </c>
      <c r="C6" s="13" t="s">
        <v>708</v>
      </c>
      <c r="D6" s="13" t="s">
        <v>709</v>
      </c>
      <c r="E6" s="13" t="s">
        <v>20</v>
      </c>
      <c r="F6" s="13" t="s">
        <v>21</v>
      </c>
      <c r="G6" s="13" t="s">
        <v>20</v>
      </c>
      <c r="H6" s="15">
        <v>10000000</v>
      </c>
      <c r="I6" s="15"/>
      <c r="J6" s="15"/>
      <c r="K6" s="15"/>
      <c r="N6" s="16"/>
    </row>
    <row r="7" spans="1:15" x14ac:dyDescent="0.3">
      <c r="A7">
        <v>377</v>
      </c>
      <c r="B7" t="s">
        <v>707</v>
      </c>
      <c r="C7" s="14" t="s">
        <v>708</v>
      </c>
      <c r="D7" t="s">
        <v>709</v>
      </c>
      <c r="E7" s="14" t="s">
        <v>710</v>
      </c>
      <c r="F7" t="s">
        <v>711</v>
      </c>
      <c r="G7">
        <v>0</v>
      </c>
      <c r="J7" s="12">
        <v>10000000</v>
      </c>
    </row>
    <row r="8" spans="1:15" x14ac:dyDescent="0.3">
      <c r="A8">
        <v>377</v>
      </c>
      <c r="B8" t="s">
        <v>707</v>
      </c>
      <c r="C8" s="14" t="s">
        <v>708</v>
      </c>
      <c r="D8" t="s">
        <v>709</v>
      </c>
      <c r="E8" s="14" t="s">
        <v>712</v>
      </c>
      <c r="F8" t="s">
        <v>713</v>
      </c>
      <c r="G8">
        <v>3</v>
      </c>
      <c r="J8" s="12">
        <v>0</v>
      </c>
    </row>
    <row r="9" spans="1:15" s="13" customFormat="1" x14ac:dyDescent="0.3">
      <c r="A9" s="13">
        <v>378</v>
      </c>
      <c r="B9" s="13" t="s">
        <v>707</v>
      </c>
      <c r="C9" s="13" t="s">
        <v>708</v>
      </c>
      <c r="D9" s="13" t="s">
        <v>709</v>
      </c>
      <c r="E9" s="13" t="s">
        <v>20</v>
      </c>
      <c r="F9" s="13" t="s">
        <v>21</v>
      </c>
      <c r="G9" s="13" t="s">
        <v>20</v>
      </c>
      <c r="H9" s="15">
        <v>50000000</v>
      </c>
      <c r="I9" s="15"/>
      <c r="J9" s="15"/>
      <c r="K9" s="15"/>
      <c r="N9" s="16"/>
    </row>
    <row r="10" spans="1:15" x14ac:dyDescent="0.3">
      <c r="A10">
        <v>378</v>
      </c>
      <c r="B10" t="s">
        <v>707</v>
      </c>
      <c r="C10" s="14" t="s">
        <v>708</v>
      </c>
      <c r="D10" t="s">
        <v>709</v>
      </c>
      <c r="E10" s="14" t="s">
        <v>714</v>
      </c>
      <c r="F10" t="s">
        <v>715</v>
      </c>
      <c r="G10">
        <v>4</v>
      </c>
      <c r="J10" s="12">
        <v>20000000</v>
      </c>
      <c r="K10" s="12">
        <v>20000000</v>
      </c>
    </row>
    <row r="11" spans="1:15" x14ac:dyDescent="0.3">
      <c r="A11">
        <v>378</v>
      </c>
      <c r="B11" t="s">
        <v>707</v>
      </c>
      <c r="C11" s="14" t="s">
        <v>708</v>
      </c>
      <c r="D11" t="s">
        <v>709</v>
      </c>
      <c r="E11" s="14" t="s">
        <v>716</v>
      </c>
      <c r="F11" t="s">
        <v>717</v>
      </c>
      <c r="G11">
        <v>6</v>
      </c>
      <c r="J11" s="12">
        <v>30000000</v>
      </c>
      <c r="K11" s="12">
        <v>30000000</v>
      </c>
    </row>
    <row r="12" spans="1:15" s="13" customFormat="1" ht="13.95" customHeight="1" x14ac:dyDescent="0.3">
      <c r="A12" s="13">
        <v>379</v>
      </c>
      <c r="B12" s="13" t="s">
        <v>718</v>
      </c>
      <c r="C12" s="13" t="s">
        <v>437</v>
      </c>
      <c r="D12" s="13" t="s">
        <v>719</v>
      </c>
      <c r="E12" s="13" t="s">
        <v>20</v>
      </c>
      <c r="F12" s="13" t="s">
        <v>21</v>
      </c>
      <c r="H12" s="15"/>
      <c r="I12" s="15"/>
      <c r="J12" s="15"/>
      <c r="K12" s="15"/>
      <c r="M12" s="47"/>
      <c r="N12" s="140"/>
      <c r="O12" s="16"/>
    </row>
  </sheetData>
  <autoFilter ref="A2:O12" xr:uid="{82EE7526-EE2E-4DED-A511-8923BABF4B9E}"/>
  <mergeCells count="2">
    <mergeCell ref="A1:K1"/>
    <mergeCell ref="L1:O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58092-F2AC-4674-8407-959CC19B2650}">
  <dimension ref="A1:O68"/>
  <sheetViews>
    <sheetView topLeftCell="F37" workbookViewId="0">
      <selection activeCell="K13" sqref="K13"/>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7.6640625" style="12" bestFit="1" customWidth="1"/>
    <col min="10" max="10" width="20.5546875" style="12" customWidth="1"/>
    <col min="11" max="11" width="17.6640625" style="12" customWidth="1"/>
    <col min="13" max="13" width="17.6640625" customWidth="1"/>
    <col min="14" max="14" width="18.109375" style="8"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5" t="s">
        <v>16</v>
      </c>
    </row>
    <row r="3" spans="1:15" s="13" customFormat="1" x14ac:dyDescent="0.3">
      <c r="A3" s="13">
        <v>188</v>
      </c>
      <c r="B3" s="13" t="s">
        <v>720</v>
      </c>
      <c r="C3" s="13" t="s">
        <v>721</v>
      </c>
      <c r="D3" s="13" t="s">
        <v>722</v>
      </c>
      <c r="E3" s="13" t="s">
        <v>20</v>
      </c>
      <c r="F3" s="13" t="s">
        <v>21</v>
      </c>
      <c r="G3" s="13" t="s">
        <v>20</v>
      </c>
      <c r="H3" s="15">
        <v>400000000</v>
      </c>
      <c r="I3" s="15">
        <v>0</v>
      </c>
      <c r="J3" s="15">
        <v>0</v>
      </c>
      <c r="K3" s="15"/>
      <c r="N3" s="16"/>
    </row>
    <row r="4" spans="1:15" x14ac:dyDescent="0.3">
      <c r="A4">
        <v>188</v>
      </c>
      <c r="B4" t="s">
        <v>720</v>
      </c>
      <c r="C4" s="14" t="s">
        <v>721</v>
      </c>
      <c r="D4" t="s">
        <v>722</v>
      </c>
      <c r="E4" s="14" t="s">
        <v>723</v>
      </c>
      <c r="F4" t="s">
        <v>724</v>
      </c>
      <c r="G4">
        <v>11</v>
      </c>
      <c r="J4" s="12">
        <v>400000000</v>
      </c>
    </row>
    <row r="5" spans="1:15" s="13" customFormat="1" x14ac:dyDescent="0.3">
      <c r="A5" s="13">
        <v>190</v>
      </c>
      <c r="B5" s="13" t="s">
        <v>725</v>
      </c>
      <c r="C5" s="13" t="s">
        <v>726</v>
      </c>
      <c r="D5" s="13" t="s">
        <v>727</v>
      </c>
      <c r="E5" s="13" t="s">
        <v>20</v>
      </c>
      <c r="F5" s="13" t="s">
        <v>21</v>
      </c>
      <c r="G5" s="13" t="s">
        <v>20</v>
      </c>
      <c r="H5" s="15">
        <v>1700000000</v>
      </c>
      <c r="I5" s="15">
        <v>0</v>
      </c>
      <c r="J5" s="15">
        <v>0</v>
      </c>
      <c r="K5" s="15"/>
      <c r="N5" s="16"/>
    </row>
    <row r="6" spans="1:15" x14ac:dyDescent="0.3">
      <c r="A6">
        <v>190</v>
      </c>
      <c r="B6" t="s">
        <v>725</v>
      </c>
      <c r="C6" s="14" t="s">
        <v>726</v>
      </c>
      <c r="D6" t="s">
        <v>727</v>
      </c>
      <c r="E6" s="14" t="s">
        <v>728</v>
      </c>
      <c r="F6" t="s">
        <v>729</v>
      </c>
      <c r="G6">
        <v>1</v>
      </c>
      <c r="J6" s="12">
        <v>1700000000</v>
      </c>
      <c r="K6" s="12">
        <v>1700000000</v>
      </c>
      <c r="M6" s="12">
        <v>1700000000</v>
      </c>
      <c r="O6" t="s">
        <v>730</v>
      </c>
    </row>
    <row r="7" spans="1:15" s="13" customFormat="1" x14ac:dyDescent="0.3">
      <c r="A7" s="13">
        <v>196</v>
      </c>
      <c r="B7" s="13" t="s">
        <v>731</v>
      </c>
      <c r="C7" s="13" t="s">
        <v>732</v>
      </c>
      <c r="D7" s="13" t="s">
        <v>733</v>
      </c>
      <c r="E7" s="13" t="s">
        <v>20</v>
      </c>
      <c r="F7" s="13" t="s">
        <v>21</v>
      </c>
      <c r="G7" s="13" t="s">
        <v>20</v>
      </c>
      <c r="H7" s="15">
        <v>18815587200</v>
      </c>
      <c r="I7" s="15">
        <v>13714602180</v>
      </c>
      <c r="J7" s="15"/>
      <c r="K7" s="15"/>
      <c r="N7" s="16"/>
    </row>
    <row r="8" spans="1:15" x14ac:dyDescent="0.3">
      <c r="A8">
        <v>196</v>
      </c>
      <c r="B8" t="s">
        <v>731</v>
      </c>
      <c r="C8" s="14" t="s">
        <v>732</v>
      </c>
      <c r="D8" t="s">
        <v>733</v>
      </c>
      <c r="E8" s="14" t="s">
        <v>734</v>
      </c>
      <c r="F8" t="s">
        <v>735</v>
      </c>
      <c r="G8">
        <v>10</v>
      </c>
      <c r="J8" s="12">
        <v>4000000000</v>
      </c>
    </row>
    <row r="9" spans="1:15" ht="15" customHeight="1" x14ac:dyDescent="0.3">
      <c r="A9">
        <v>196</v>
      </c>
      <c r="B9" t="s">
        <v>731</v>
      </c>
      <c r="C9" s="14" t="s">
        <v>732</v>
      </c>
      <c r="D9" t="s">
        <v>733</v>
      </c>
      <c r="E9" s="14" t="s">
        <v>734</v>
      </c>
      <c r="F9" t="s">
        <v>735</v>
      </c>
      <c r="G9">
        <v>11</v>
      </c>
      <c r="J9" s="12">
        <v>5129587200</v>
      </c>
      <c r="K9" s="12">
        <v>5128741540</v>
      </c>
      <c r="M9" s="12">
        <v>5128741540</v>
      </c>
      <c r="N9" s="135" t="s">
        <v>736</v>
      </c>
      <c r="O9" t="s">
        <v>737</v>
      </c>
    </row>
    <row r="10" spans="1:15" x14ac:dyDescent="0.3">
      <c r="A10">
        <v>196</v>
      </c>
      <c r="B10" t="s">
        <v>731</v>
      </c>
      <c r="C10" s="14" t="s">
        <v>732</v>
      </c>
      <c r="D10" t="s">
        <v>733</v>
      </c>
      <c r="E10" s="14" t="s">
        <v>734</v>
      </c>
      <c r="F10" t="s">
        <v>735</v>
      </c>
      <c r="G10">
        <v>8500</v>
      </c>
      <c r="J10" s="12">
        <v>9686000000</v>
      </c>
      <c r="K10" s="12">
        <v>9686000000</v>
      </c>
      <c r="M10" s="12">
        <v>9686000000</v>
      </c>
      <c r="N10" s="138">
        <v>3379472450</v>
      </c>
      <c r="O10" t="s">
        <v>738</v>
      </c>
    </row>
    <row r="11" spans="1:15" s="13" customFormat="1" x14ac:dyDescent="0.3">
      <c r="A11" s="13">
        <v>196</v>
      </c>
      <c r="B11" s="13" t="s">
        <v>739</v>
      </c>
      <c r="C11" s="13" t="s">
        <v>740</v>
      </c>
      <c r="D11" s="13" t="s">
        <v>727</v>
      </c>
      <c r="E11" s="13" t="s">
        <v>20</v>
      </c>
      <c r="F11" s="13" t="s">
        <v>21</v>
      </c>
      <c r="G11" s="13" t="s">
        <v>20</v>
      </c>
      <c r="H11" s="15"/>
      <c r="I11" s="15"/>
      <c r="J11" s="15"/>
      <c r="K11" s="15"/>
      <c r="N11" s="16"/>
    </row>
    <row r="12" spans="1:15" x14ac:dyDescent="0.3">
      <c r="A12">
        <v>196</v>
      </c>
      <c r="B12" t="s">
        <v>739</v>
      </c>
      <c r="C12" s="14" t="s">
        <v>740</v>
      </c>
      <c r="D12" t="s">
        <v>727</v>
      </c>
      <c r="E12" s="14" t="s">
        <v>741</v>
      </c>
      <c r="F12" t="s">
        <v>742</v>
      </c>
      <c r="G12">
        <v>1887</v>
      </c>
      <c r="J12" s="12">
        <v>136336000</v>
      </c>
      <c r="K12" s="12">
        <v>136336000</v>
      </c>
      <c r="M12" s="12">
        <v>136336000</v>
      </c>
    </row>
    <row r="13" spans="1:15" s="13" customFormat="1" x14ac:dyDescent="0.3">
      <c r="A13" s="13">
        <v>196</v>
      </c>
      <c r="B13" s="13" t="s">
        <v>743</v>
      </c>
      <c r="C13" s="13" t="s">
        <v>744</v>
      </c>
      <c r="D13" s="13" t="s">
        <v>727</v>
      </c>
      <c r="E13" s="13" t="s">
        <v>20</v>
      </c>
      <c r="F13" s="13" t="s">
        <v>21</v>
      </c>
      <c r="G13" s="13" t="s">
        <v>20</v>
      </c>
      <c r="H13" s="15"/>
      <c r="I13" s="15"/>
      <c r="J13" s="15"/>
      <c r="K13" s="15"/>
      <c r="N13" s="16"/>
    </row>
    <row r="14" spans="1:15" x14ac:dyDescent="0.3">
      <c r="A14">
        <v>196</v>
      </c>
      <c r="B14" t="s">
        <v>743</v>
      </c>
      <c r="C14" s="14" t="s">
        <v>744</v>
      </c>
      <c r="D14" t="s">
        <v>727</v>
      </c>
      <c r="E14" s="14" t="s">
        <v>745</v>
      </c>
      <c r="F14" t="s">
        <v>746</v>
      </c>
      <c r="G14">
        <v>28</v>
      </c>
      <c r="J14" s="12">
        <v>67816000</v>
      </c>
      <c r="K14" s="12">
        <v>67816000</v>
      </c>
      <c r="M14" s="12">
        <v>67816000</v>
      </c>
    </row>
    <row r="15" spans="1:15" x14ac:dyDescent="0.3">
      <c r="A15">
        <v>196</v>
      </c>
      <c r="B15" t="s">
        <v>743</v>
      </c>
      <c r="C15" s="14" t="s">
        <v>744</v>
      </c>
      <c r="D15" t="s">
        <v>727</v>
      </c>
      <c r="E15" s="14" t="s">
        <v>747</v>
      </c>
      <c r="F15" t="s">
        <v>748</v>
      </c>
      <c r="G15">
        <v>42</v>
      </c>
      <c r="J15" s="12">
        <v>208078080</v>
      </c>
      <c r="K15" s="12">
        <v>208078080</v>
      </c>
      <c r="M15" s="12">
        <v>208078080</v>
      </c>
    </row>
    <row r="16" spans="1:15" x14ac:dyDescent="0.3">
      <c r="A16">
        <v>196</v>
      </c>
      <c r="B16" t="s">
        <v>743</v>
      </c>
      <c r="C16" s="14" t="s">
        <v>744</v>
      </c>
      <c r="D16" t="s">
        <v>727</v>
      </c>
      <c r="E16" s="14" t="s">
        <v>749</v>
      </c>
      <c r="F16" t="s">
        <v>750</v>
      </c>
      <c r="G16">
        <v>23</v>
      </c>
      <c r="J16" s="12">
        <v>487600000</v>
      </c>
      <c r="K16" s="12">
        <v>487600000</v>
      </c>
      <c r="M16" s="12">
        <v>487600000</v>
      </c>
    </row>
    <row r="17" spans="1:15" x14ac:dyDescent="0.3">
      <c r="A17">
        <v>196</v>
      </c>
      <c r="B17" t="s">
        <v>743</v>
      </c>
      <c r="C17" s="14" t="s">
        <v>744</v>
      </c>
      <c r="D17" t="s">
        <v>727</v>
      </c>
      <c r="E17" s="14" t="s">
        <v>751</v>
      </c>
      <c r="F17" t="s">
        <v>752</v>
      </c>
      <c r="G17">
        <v>629</v>
      </c>
      <c r="J17" s="12">
        <v>757945000</v>
      </c>
      <c r="K17" s="12">
        <v>757945000</v>
      </c>
      <c r="M17" s="12">
        <v>757945000</v>
      </c>
    </row>
    <row r="18" spans="1:15" s="13" customFormat="1" x14ac:dyDescent="0.3">
      <c r="A18" s="13">
        <v>196</v>
      </c>
      <c r="B18" s="13" t="s">
        <v>753</v>
      </c>
      <c r="C18" s="13" t="s">
        <v>754</v>
      </c>
      <c r="D18" s="13" t="s">
        <v>727</v>
      </c>
      <c r="E18" s="13" t="s">
        <v>20</v>
      </c>
      <c r="F18" s="13" t="s">
        <v>21</v>
      </c>
      <c r="G18" s="13" t="s">
        <v>20</v>
      </c>
      <c r="H18" s="15"/>
      <c r="I18" s="15"/>
      <c r="J18" s="15"/>
      <c r="K18" s="15"/>
      <c r="N18" s="16"/>
    </row>
    <row r="19" spans="1:15" x14ac:dyDescent="0.3">
      <c r="A19">
        <v>196</v>
      </c>
      <c r="B19" t="s">
        <v>753</v>
      </c>
      <c r="C19" s="14" t="s">
        <v>754</v>
      </c>
      <c r="D19" t="s">
        <v>727</v>
      </c>
      <c r="E19" s="14" t="s">
        <v>755</v>
      </c>
      <c r="F19" t="s">
        <v>756</v>
      </c>
      <c r="G19">
        <v>1</v>
      </c>
      <c r="J19" s="12">
        <v>683133971</v>
      </c>
      <c r="K19" s="12">
        <v>683133971</v>
      </c>
    </row>
    <row r="20" spans="1:15" x14ac:dyDescent="0.3">
      <c r="A20">
        <v>196</v>
      </c>
      <c r="B20" t="s">
        <v>753</v>
      </c>
      <c r="C20" s="14" t="s">
        <v>754</v>
      </c>
      <c r="D20" t="s">
        <v>727</v>
      </c>
      <c r="E20" s="14" t="s">
        <v>757</v>
      </c>
      <c r="F20" t="s">
        <v>758</v>
      </c>
      <c r="G20">
        <v>18239</v>
      </c>
      <c r="J20" s="12">
        <v>66898893</v>
      </c>
      <c r="K20" s="12">
        <v>66898893</v>
      </c>
      <c r="M20" s="12">
        <v>66898893</v>
      </c>
    </row>
    <row r="21" spans="1:15" x14ac:dyDescent="0.3">
      <c r="A21">
        <v>196</v>
      </c>
      <c r="B21" t="s">
        <v>753</v>
      </c>
      <c r="C21" s="14" t="s">
        <v>754</v>
      </c>
      <c r="D21" t="s">
        <v>727</v>
      </c>
      <c r="E21" s="14" t="s">
        <v>759</v>
      </c>
      <c r="F21" t="s">
        <v>760</v>
      </c>
      <c r="G21">
        <v>23</v>
      </c>
      <c r="J21" s="12">
        <v>111320000</v>
      </c>
      <c r="K21" s="12">
        <v>111320000</v>
      </c>
      <c r="M21" s="12">
        <v>111320000</v>
      </c>
    </row>
    <row r="22" spans="1:15" x14ac:dyDescent="0.3">
      <c r="A22">
        <v>196</v>
      </c>
      <c r="B22" t="s">
        <v>753</v>
      </c>
      <c r="C22" s="14" t="s">
        <v>754</v>
      </c>
      <c r="D22" t="s">
        <v>727</v>
      </c>
      <c r="E22" s="14" t="s">
        <v>761</v>
      </c>
      <c r="F22" t="s">
        <v>762</v>
      </c>
      <c r="G22">
        <v>1.887</v>
      </c>
      <c r="J22" s="12">
        <v>185408971</v>
      </c>
      <c r="K22" s="12">
        <v>185408971</v>
      </c>
      <c r="M22" s="12">
        <v>185408971</v>
      </c>
    </row>
    <row r="23" spans="1:15" x14ac:dyDescent="0.3">
      <c r="A23">
        <v>196</v>
      </c>
      <c r="B23" t="s">
        <v>753</v>
      </c>
      <c r="C23" s="14" t="s">
        <v>754</v>
      </c>
      <c r="D23" t="s">
        <v>727</v>
      </c>
      <c r="E23" s="14" t="s">
        <v>763</v>
      </c>
      <c r="F23" t="s">
        <v>764</v>
      </c>
      <c r="G23">
        <v>28</v>
      </c>
      <c r="J23" s="12">
        <v>67816000</v>
      </c>
      <c r="K23" s="12">
        <v>67816000</v>
      </c>
      <c r="M23" s="12">
        <v>67816000</v>
      </c>
    </row>
    <row r="24" spans="1:15" x14ac:dyDescent="0.3">
      <c r="A24">
        <v>196</v>
      </c>
      <c r="B24" t="s">
        <v>753</v>
      </c>
      <c r="C24" s="14" t="s">
        <v>754</v>
      </c>
      <c r="D24" t="s">
        <v>727</v>
      </c>
      <c r="E24" s="14" t="s">
        <v>765</v>
      </c>
      <c r="F24" t="s">
        <v>766</v>
      </c>
      <c r="G24">
        <v>629</v>
      </c>
      <c r="J24" s="12">
        <v>4031890000</v>
      </c>
      <c r="K24" s="12">
        <v>4031890000</v>
      </c>
      <c r="M24" s="12">
        <v>4031890000</v>
      </c>
    </row>
    <row r="25" spans="1:15" s="13" customFormat="1" x14ac:dyDescent="0.3">
      <c r="A25" s="13">
        <v>196</v>
      </c>
      <c r="B25" s="13" t="s">
        <v>767</v>
      </c>
      <c r="C25" s="13" t="s">
        <v>732</v>
      </c>
      <c r="D25" s="13" t="s">
        <v>727</v>
      </c>
      <c r="E25" s="13" t="s">
        <v>20</v>
      </c>
      <c r="F25" s="13" t="s">
        <v>21</v>
      </c>
      <c r="G25" s="13" t="s">
        <v>727</v>
      </c>
      <c r="H25" s="15"/>
      <c r="I25" s="15"/>
      <c r="J25" s="15"/>
      <c r="K25" s="15"/>
      <c r="N25" s="16"/>
    </row>
    <row r="26" spans="1:15" x14ac:dyDescent="0.3">
      <c r="A26">
        <v>196</v>
      </c>
      <c r="B26" t="s">
        <v>767</v>
      </c>
      <c r="C26" s="14" t="s">
        <v>732</v>
      </c>
      <c r="D26" t="s">
        <v>727</v>
      </c>
      <c r="E26" s="14" t="s">
        <v>768</v>
      </c>
      <c r="F26" t="s">
        <v>769</v>
      </c>
      <c r="G26" t="s">
        <v>727</v>
      </c>
    </row>
    <row r="27" spans="1:15" x14ac:dyDescent="0.3">
      <c r="A27">
        <v>196</v>
      </c>
      <c r="B27" t="s">
        <v>767</v>
      </c>
      <c r="C27" s="14" t="s">
        <v>732</v>
      </c>
      <c r="D27" t="s">
        <v>727</v>
      </c>
      <c r="E27" s="14" t="s">
        <v>770</v>
      </c>
      <c r="F27" t="s">
        <v>771</v>
      </c>
      <c r="G27" t="s">
        <v>727</v>
      </c>
    </row>
    <row r="28" spans="1:15" x14ac:dyDescent="0.3">
      <c r="A28">
        <v>196</v>
      </c>
      <c r="B28" t="s">
        <v>767</v>
      </c>
      <c r="C28" s="14" t="s">
        <v>732</v>
      </c>
      <c r="D28" t="s">
        <v>727</v>
      </c>
      <c r="E28" s="14" t="s">
        <v>772</v>
      </c>
      <c r="F28" t="s">
        <v>773</v>
      </c>
      <c r="G28" t="s">
        <v>727</v>
      </c>
    </row>
    <row r="29" spans="1:15" s="13" customFormat="1" x14ac:dyDescent="0.3">
      <c r="A29" s="13">
        <v>197</v>
      </c>
      <c r="B29" s="13" t="s">
        <v>774</v>
      </c>
      <c r="C29" s="13" t="s">
        <v>775</v>
      </c>
      <c r="D29" s="13" t="s">
        <v>776</v>
      </c>
      <c r="E29" s="13" t="s">
        <v>20</v>
      </c>
      <c r="F29" s="13" t="s">
        <v>21</v>
      </c>
      <c r="G29" s="13" t="s">
        <v>20</v>
      </c>
      <c r="H29" s="15">
        <v>14000000000</v>
      </c>
      <c r="I29" s="15">
        <v>8676652653</v>
      </c>
      <c r="J29" s="15"/>
      <c r="K29" s="15"/>
      <c r="N29" s="16"/>
    </row>
    <row r="30" spans="1:15" x14ac:dyDescent="0.3">
      <c r="A30">
        <v>197</v>
      </c>
      <c r="B30" t="s">
        <v>774</v>
      </c>
      <c r="C30" s="14" t="s">
        <v>775</v>
      </c>
      <c r="D30" t="s">
        <v>776</v>
      </c>
      <c r="E30" s="14" t="s">
        <v>777</v>
      </c>
      <c r="F30" t="s">
        <v>778</v>
      </c>
      <c r="G30">
        <v>10</v>
      </c>
      <c r="J30" s="12">
        <v>2000000000</v>
      </c>
    </row>
    <row r="31" spans="1:15" x14ac:dyDescent="0.3">
      <c r="A31">
        <v>197</v>
      </c>
      <c r="B31" t="s">
        <v>774</v>
      </c>
      <c r="C31" s="14" t="s">
        <v>775</v>
      </c>
      <c r="D31" t="s">
        <v>776</v>
      </c>
      <c r="E31" s="14" t="s">
        <v>777</v>
      </c>
      <c r="F31" t="s">
        <v>778</v>
      </c>
      <c r="G31">
        <v>50</v>
      </c>
      <c r="J31" s="12">
        <v>11774715684</v>
      </c>
      <c r="K31" s="12">
        <v>11220266351</v>
      </c>
      <c r="L31">
        <v>41</v>
      </c>
      <c r="M31" s="12">
        <v>11220266351</v>
      </c>
      <c r="N31" s="138">
        <v>1695412800</v>
      </c>
      <c r="O31" t="s">
        <v>779</v>
      </c>
    </row>
    <row r="32" spans="1:15" x14ac:dyDescent="0.3">
      <c r="A32">
        <v>197</v>
      </c>
      <c r="B32" t="s">
        <v>774</v>
      </c>
      <c r="C32" s="14" t="s">
        <v>775</v>
      </c>
      <c r="D32" t="s">
        <v>776</v>
      </c>
      <c r="E32" s="14" t="s">
        <v>780</v>
      </c>
      <c r="F32" t="s">
        <v>781</v>
      </c>
      <c r="G32">
        <v>10</v>
      </c>
      <c r="J32" s="12">
        <v>225284316</v>
      </c>
      <c r="K32" s="12">
        <v>75284316</v>
      </c>
      <c r="M32" s="12">
        <v>75284316</v>
      </c>
      <c r="N32" s="12"/>
    </row>
    <row r="33" spans="1:15" s="13" customFormat="1" x14ac:dyDescent="0.3">
      <c r="A33" s="13">
        <v>198</v>
      </c>
      <c r="B33" s="13" t="s">
        <v>782</v>
      </c>
      <c r="C33" s="13" t="s">
        <v>783</v>
      </c>
      <c r="D33" s="13" t="s">
        <v>784</v>
      </c>
      <c r="E33" s="13" t="s">
        <v>20</v>
      </c>
      <c r="F33" s="13" t="s">
        <v>21</v>
      </c>
      <c r="G33" s="13" t="s">
        <v>20</v>
      </c>
      <c r="H33" s="15">
        <v>600000000</v>
      </c>
      <c r="I33" s="15">
        <v>599885250</v>
      </c>
      <c r="J33" s="15"/>
      <c r="K33" s="15"/>
    </row>
    <row r="34" spans="1:15" x14ac:dyDescent="0.3">
      <c r="A34">
        <v>198</v>
      </c>
      <c r="B34" t="s">
        <v>782</v>
      </c>
      <c r="C34" s="14" t="s">
        <v>783</v>
      </c>
      <c r="D34" t="s">
        <v>784</v>
      </c>
      <c r="E34" s="14" t="s">
        <v>785</v>
      </c>
      <c r="F34" t="s">
        <v>786</v>
      </c>
      <c r="G34">
        <v>10</v>
      </c>
      <c r="J34" s="12">
        <v>600000000</v>
      </c>
      <c r="K34" s="12">
        <v>599885250</v>
      </c>
      <c r="M34" s="12">
        <v>599885250</v>
      </c>
      <c r="N34" s="12">
        <v>100114750</v>
      </c>
      <c r="O34" t="s">
        <v>787</v>
      </c>
    </row>
    <row r="35" spans="1:15" s="13" customFormat="1" x14ac:dyDescent="0.3">
      <c r="A35" s="13">
        <v>204</v>
      </c>
      <c r="B35" s="13" t="s">
        <v>788</v>
      </c>
      <c r="C35" s="13" t="s">
        <v>789</v>
      </c>
      <c r="D35" s="13" t="s">
        <v>790</v>
      </c>
      <c r="E35" s="13" t="s">
        <v>20</v>
      </c>
      <c r="F35" s="13" t="s">
        <v>21</v>
      </c>
      <c r="G35" s="13" t="s">
        <v>20</v>
      </c>
      <c r="H35" s="15">
        <v>500000000</v>
      </c>
      <c r="I35" s="15">
        <v>0</v>
      </c>
      <c r="J35" s="15">
        <v>0</v>
      </c>
      <c r="K35" s="15"/>
      <c r="N35" s="16"/>
    </row>
    <row r="36" spans="1:15" x14ac:dyDescent="0.3">
      <c r="A36">
        <v>204</v>
      </c>
      <c r="B36" t="s">
        <v>788</v>
      </c>
      <c r="C36" s="14" t="s">
        <v>789</v>
      </c>
      <c r="D36" t="s">
        <v>790</v>
      </c>
      <c r="E36" s="14" t="s">
        <v>791</v>
      </c>
      <c r="F36" t="s">
        <v>792</v>
      </c>
      <c r="G36">
        <v>1</v>
      </c>
      <c r="J36" s="12">
        <v>500000000</v>
      </c>
      <c r="K36" s="12">
        <v>500000000</v>
      </c>
    </row>
    <row r="37" spans="1:15" s="13" customFormat="1" x14ac:dyDescent="0.3">
      <c r="A37" s="13">
        <v>236</v>
      </c>
      <c r="B37" s="13" t="s">
        <v>793</v>
      </c>
      <c r="C37" s="13" t="s">
        <v>794</v>
      </c>
      <c r="D37" s="13" t="s">
        <v>795</v>
      </c>
      <c r="E37" s="13" t="s">
        <v>20</v>
      </c>
      <c r="F37" s="13" t="s">
        <v>21</v>
      </c>
      <c r="G37" s="13" t="s">
        <v>20</v>
      </c>
      <c r="H37" s="15">
        <v>2000000000</v>
      </c>
      <c r="I37" s="15">
        <v>0</v>
      </c>
      <c r="J37" s="15"/>
      <c r="K37" s="15"/>
      <c r="N37" s="16"/>
    </row>
    <row r="38" spans="1:15" x14ac:dyDescent="0.3">
      <c r="A38">
        <v>236</v>
      </c>
      <c r="B38" t="s">
        <v>793</v>
      </c>
      <c r="C38" s="14" t="s">
        <v>794</v>
      </c>
      <c r="D38" t="s">
        <v>795</v>
      </c>
      <c r="E38" s="14" t="s">
        <v>796</v>
      </c>
      <c r="F38" t="s">
        <v>797</v>
      </c>
      <c r="G38">
        <v>11</v>
      </c>
      <c r="J38" s="12">
        <v>126284645</v>
      </c>
    </row>
    <row r="39" spans="1:15" x14ac:dyDescent="0.3">
      <c r="A39">
        <v>236</v>
      </c>
      <c r="B39" t="s">
        <v>793</v>
      </c>
      <c r="C39" s="14" t="s">
        <v>794</v>
      </c>
      <c r="D39" t="s">
        <v>795</v>
      </c>
      <c r="E39" s="14" t="s">
        <v>798</v>
      </c>
      <c r="F39" t="s">
        <v>799</v>
      </c>
      <c r="G39">
        <v>11</v>
      </c>
      <c r="J39" s="12">
        <v>118358783</v>
      </c>
    </row>
    <row r="40" spans="1:15" x14ac:dyDescent="0.3">
      <c r="A40">
        <v>236</v>
      </c>
      <c r="B40" t="s">
        <v>793</v>
      </c>
      <c r="C40" s="14" t="s">
        <v>794</v>
      </c>
      <c r="D40" t="s">
        <v>795</v>
      </c>
      <c r="E40" s="14" t="s">
        <v>800</v>
      </c>
      <c r="F40" t="s">
        <v>801</v>
      </c>
      <c r="G40">
        <v>11</v>
      </c>
      <c r="J40" s="12">
        <v>1755356572</v>
      </c>
    </row>
    <row r="41" spans="1:15" s="13" customFormat="1" x14ac:dyDescent="0.3">
      <c r="A41" s="13">
        <v>250</v>
      </c>
      <c r="B41" s="13" t="s">
        <v>802</v>
      </c>
      <c r="C41" s="13" t="s">
        <v>803</v>
      </c>
      <c r="D41" s="13" t="s">
        <v>804</v>
      </c>
      <c r="E41" s="13" t="s">
        <v>20</v>
      </c>
      <c r="F41" s="13" t="s">
        <v>21</v>
      </c>
      <c r="G41" s="13" t="s">
        <v>20</v>
      </c>
      <c r="H41" s="15">
        <v>3000000000</v>
      </c>
      <c r="I41" s="15">
        <v>0</v>
      </c>
      <c r="J41" s="15"/>
      <c r="K41" s="15"/>
      <c r="N41" s="16"/>
    </row>
    <row r="42" spans="1:15" x14ac:dyDescent="0.3">
      <c r="A42">
        <v>250</v>
      </c>
      <c r="B42" t="s">
        <v>802</v>
      </c>
      <c r="C42" s="14" t="s">
        <v>803</v>
      </c>
      <c r="D42" t="s">
        <v>804</v>
      </c>
      <c r="E42" s="14" t="s">
        <v>805</v>
      </c>
      <c r="F42" t="s">
        <v>806</v>
      </c>
      <c r="G42">
        <v>2</v>
      </c>
      <c r="J42" s="12">
        <v>1600000000</v>
      </c>
    </row>
    <row r="43" spans="1:15" x14ac:dyDescent="0.3">
      <c r="A43">
        <v>250</v>
      </c>
      <c r="B43" t="s">
        <v>802</v>
      </c>
      <c r="C43" s="14" t="s">
        <v>803</v>
      </c>
      <c r="D43" t="s">
        <v>804</v>
      </c>
      <c r="E43" s="14" t="s">
        <v>805</v>
      </c>
      <c r="F43" t="s">
        <v>806</v>
      </c>
      <c r="G43">
        <v>10</v>
      </c>
      <c r="J43" s="39">
        <v>500000000</v>
      </c>
    </row>
    <row r="44" spans="1:15" x14ac:dyDescent="0.3">
      <c r="A44">
        <v>250</v>
      </c>
      <c r="B44" t="s">
        <v>802</v>
      </c>
      <c r="C44" s="14" t="s">
        <v>803</v>
      </c>
      <c r="D44" t="s">
        <v>804</v>
      </c>
      <c r="E44" s="14" t="s">
        <v>807</v>
      </c>
      <c r="F44" t="s">
        <v>808</v>
      </c>
      <c r="G44">
        <v>2</v>
      </c>
      <c r="J44" s="12">
        <v>400000000</v>
      </c>
      <c r="K44" s="12">
        <v>34136298</v>
      </c>
      <c r="M44" s="12">
        <v>34136298</v>
      </c>
      <c r="O44" t="s">
        <v>809</v>
      </c>
    </row>
    <row r="45" spans="1:15" x14ac:dyDescent="0.3">
      <c r="A45">
        <v>250</v>
      </c>
      <c r="B45" t="s">
        <v>802</v>
      </c>
      <c r="C45" s="14" t="s">
        <v>803</v>
      </c>
      <c r="D45" t="s">
        <v>804</v>
      </c>
      <c r="E45" s="14" t="s">
        <v>810</v>
      </c>
      <c r="F45" t="s">
        <v>811</v>
      </c>
      <c r="G45">
        <v>2</v>
      </c>
      <c r="J45" s="12">
        <v>1000000000</v>
      </c>
      <c r="K45" s="12">
        <v>1000000000</v>
      </c>
    </row>
    <row r="46" spans="1:15" s="13" customFormat="1" x14ac:dyDescent="0.3">
      <c r="A46" s="13">
        <v>251</v>
      </c>
      <c r="B46" s="13" t="s">
        <v>802</v>
      </c>
      <c r="C46" s="13" t="s">
        <v>803</v>
      </c>
      <c r="D46" s="13" t="s">
        <v>804</v>
      </c>
      <c r="E46" s="13" t="s">
        <v>20</v>
      </c>
      <c r="F46" s="13" t="s">
        <v>21</v>
      </c>
      <c r="G46" s="13" t="s">
        <v>20</v>
      </c>
      <c r="H46" s="15">
        <v>2651155342</v>
      </c>
      <c r="I46" s="15">
        <v>0</v>
      </c>
      <c r="J46" s="15"/>
      <c r="K46" s="15"/>
      <c r="N46" s="16"/>
    </row>
    <row r="47" spans="1:15" x14ac:dyDescent="0.3">
      <c r="A47">
        <v>251</v>
      </c>
      <c r="B47" t="s">
        <v>802</v>
      </c>
      <c r="C47" s="14" t="s">
        <v>803</v>
      </c>
      <c r="D47" t="s">
        <v>804</v>
      </c>
      <c r="E47" s="14" t="s">
        <v>805</v>
      </c>
      <c r="F47" t="s">
        <v>806</v>
      </c>
      <c r="G47">
        <v>2</v>
      </c>
      <c r="J47" s="39">
        <v>1600000000</v>
      </c>
    </row>
    <row r="48" spans="1:15" x14ac:dyDescent="0.3">
      <c r="A48">
        <v>251</v>
      </c>
      <c r="B48" t="s">
        <v>802</v>
      </c>
      <c r="C48" s="14" t="s">
        <v>803</v>
      </c>
      <c r="D48" t="s">
        <v>804</v>
      </c>
      <c r="E48" s="14" t="s">
        <v>807</v>
      </c>
      <c r="F48" t="s">
        <v>808</v>
      </c>
      <c r="G48">
        <v>2</v>
      </c>
      <c r="J48" s="39">
        <v>400000000</v>
      </c>
      <c r="K48" s="12">
        <v>38500000</v>
      </c>
    </row>
    <row r="49" spans="1:15" x14ac:dyDescent="0.3">
      <c r="A49">
        <v>251</v>
      </c>
      <c r="B49" t="s">
        <v>802</v>
      </c>
      <c r="C49" s="14" t="s">
        <v>803</v>
      </c>
      <c r="D49" t="s">
        <v>804</v>
      </c>
      <c r="E49" s="14" t="s">
        <v>810</v>
      </c>
      <c r="F49" t="s">
        <v>811</v>
      </c>
      <c r="G49">
        <v>2</v>
      </c>
      <c r="J49" s="39">
        <v>1000000000</v>
      </c>
      <c r="K49" s="12">
        <v>1000000000</v>
      </c>
    </row>
    <row r="50" spans="1:15" x14ac:dyDescent="0.3">
      <c r="A50">
        <v>251</v>
      </c>
      <c r="B50" t="s">
        <v>802</v>
      </c>
      <c r="C50" s="14" t="s">
        <v>803</v>
      </c>
      <c r="D50" t="s">
        <v>804</v>
      </c>
      <c r="E50" s="14" t="s">
        <v>812</v>
      </c>
      <c r="F50" t="s">
        <v>813</v>
      </c>
      <c r="G50">
        <v>1</v>
      </c>
      <c r="J50" s="137">
        <v>651155342</v>
      </c>
      <c r="K50" s="12">
        <v>651155342</v>
      </c>
    </row>
    <row r="51" spans="1:15" x14ac:dyDescent="0.3">
      <c r="A51">
        <v>251</v>
      </c>
      <c r="B51" t="s">
        <v>802</v>
      </c>
      <c r="C51" s="14" t="s">
        <v>803</v>
      </c>
      <c r="D51" t="s">
        <v>804</v>
      </c>
      <c r="E51" s="14" t="s">
        <v>814</v>
      </c>
      <c r="F51" t="s">
        <v>815</v>
      </c>
      <c r="G51">
        <v>5</v>
      </c>
      <c r="J51" s="137">
        <v>2000000000</v>
      </c>
      <c r="K51" s="12">
        <v>2000000000</v>
      </c>
    </row>
    <row r="52" spans="1:15" s="13" customFormat="1" x14ac:dyDescent="0.3">
      <c r="A52" s="13">
        <v>252</v>
      </c>
      <c r="B52" s="13" t="s">
        <v>816</v>
      </c>
      <c r="C52" s="13" t="s">
        <v>817</v>
      </c>
      <c r="D52" s="13" t="s">
        <v>818</v>
      </c>
      <c r="E52" s="13" t="s">
        <v>20</v>
      </c>
      <c r="F52" s="13" t="s">
        <v>21</v>
      </c>
      <c r="G52" s="13" t="s">
        <v>20</v>
      </c>
      <c r="H52" s="15">
        <v>7385148546</v>
      </c>
      <c r="I52" s="15">
        <v>4138711691</v>
      </c>
      <c r="J52" s="15"/>
      <c r="K52" s="15"/>
      <c r="N52" s="16"/>
    </row>
    <row r="53" spans="1:15" x14ac:dyDescent="0.3">
      <c r="A53">
        <v>252</v>
      </c>
      <c r="B53" t="s">
        <v>816</v>
      </c>
      <c r="C53" s="14" t="s">
        <v>817</v>
      </c>
      <c r="D53" t="s">
        <v>818</v>
      </c>
      <c r="E53" s="14" t="s">
        <v>819</v>
      </c>
      <c r="F53" t="s">
        <v>815</v>
      </c>
      <c r="G53">
        <v>200</v>
      </c>
      <c r="J53" s="12">
        <v>1000000000</v>
      </c>
      <c r="K53" s="12">
        <v>1000000000</v>
      </c>
      <c r="M53" s="12">
        <v>1000000000</v>
      </c>
      <c r="N53" s="12">
        <v>500000000</v>
      </c>
    </row>
    <row r="54" spans="1:15" x14ac:dyDescent="0.3">
      <c r="A54">
        <v>252</v>
      </c>
      <c r="B54" t="s">
        <v>816</v>
      </c>
      <c r="C54" s="14" t="s">
        <v>817</v>
      </c>
      <c r="D54" t="s">
        <v>818</v>
      </c>
      <c r="E54" s="14" t="s">
        <v>820</v>
      </c>
      <c r="F54" t="s">
        <v>821</v>
      </c>
      <c r="G54">
        <v>200</v>
      </c>
      <c r="J54" s="12">
        <v>3538810427</v>
      </c>
      <c r="K54" s="12">
        <v>3477298168</v>
      </c>
      <c r="M54" s="12">
        <v>3477298168</v>
      </c>
      <c r="N54" s="59">
        <v>1098000000</v>
      </c>
      <c r="O54" t="s">
        <v>822</v>
      </c>
    </row>
    <row r="55" spans="1:15" x14ac:dyDescent="0.3">
      <c r="A55">
        <v>252</v>
      </c>
      <c r="B55" t="s">
        <v>816</v>
      </c>
      <c r="C55" s="14" t="s">
        <v>817</v>
      </c>
      <c r="D55" t="s">
        <v>818</v>
      </c>
      <c r="E55" s="14" t="s">
        <v>823</v>
      </c>
      <c r="F55" t="s">
        <v>813</v>
      </c>
      <c r="G55">
        <v>14</v>
      </c>
      <c r="J55" s="12">
        <v>500000000</v>
      </c>
      <c r="K55" s="136">
        <v>492675869</v>
      </c>
      <c r="M55" s="12"/>
      <c r="N55" s="12"/>
    </row>
    <row r="56" spans="1:15" x14ac:dyDescent="0.3">
      <c r="A56">
        <v>252</v>
      </c>
      <c r="B56" t="s">
        <v>816</v>
      </c>
      <c r="C56" s="14" t="s">
        <v>817</v>
      </c>
      <c r="D56" t="s">
        <v>818</v>
      </c>
      <c r="E56" s="14" t="s">
        <v>824</v>
      </c>
      <c r="F56" t="s">
        <v>813</v>
      </c>
      <c r="G56">
        <v>11</v>
      </c>
      <c r="J56" s="12">
        <v>3000000000</v>
      </c>
      <c r="K56" s="12">
        <v>3000000000</v>
      </c>
      <c r="M56" s="12">
        <v>3000000000</v>
      </c>
      <c r="N56" s="59">
        <v>472479479</v>
      </c>
      <c r="O56" s="49" t="s">
        <v>730</v>
      </c>
    </row>
    <row r="57" spans="1:15" s="13" customFormat="1" x14ac:dyDescent="0.3">
      <c r="A57" s="13">
        <v>253</v>
      </c>
      <c r="B57" s="13" t="s">
        <v>825</v>
      </c>
      <c r="C57" s="13" t="s">
        <v>826</v>
      </c>
      <c r="D57" s="13" t="s">
        <v>727</v>
      </c>
      <c r="E57" s="13" t="s">
        <v>20</v>
      </c>
      <c r="F57" s="13" t="s">
        <v>21</v>
      </c>
      <c r="G57" s="13" t="s">
        <v>20</v>
      </c>
      <c r="H57" s="15"/>
      <c r="I57" s="15"/>
      <c r="J57" s="15"/>
      <c r="K57" s="15"/>
      <c r="N57" s="16"/>
    </row>
    <row r="58" spans="1:15" s="13" customFormat="1" x14ac:dyDescent="0.3">
      <c r="A58" s="13">
        <v>253</v>
      </c>
      <c r="B58" s="13" t="s">
        <v>825</v>
      </c>
      <c r="C58" s="13" t="s">
        <v>827</v>
      </c>
      <c r="D58" s="13" t="s">
        <v>828</v>
      </c>
      <c r="E58" s="13" t="s">
        <v>20</v>
      </c>
      <c r="F58" s="13" t="s">
        <v>21</v>
      </c>
      <c r="G58" s="13" t="s">
        <v>20</v>
      </c>
      <c r="H58" s="15">
        <v>1300000000</v>
      </c>
      <c r="I58" s="15">
        <v>1252366583</v>
      </c>
      <c r="J58" s="15"/>
      <c r="K58" s="15"/>
      <c r="N58" s="16"/>
    </row>
    <row r="59" spans="1:15" x14ac:dyDescent="0.3">
      <c r="A59">
        <v>253</v>
      </c>
      <c r="B59" t="s">
        <v>825</v>
      </c>
      <c r="C59" s="14" t="s">
        <v>827</v>
      </c>
      <c r="D59" t="s">
        <v>828</v>
      </c>
      <c r="E59" s="14" t="s">
        <v>829</v>
      </c>
      <c r="F59" t="s">
        <v>830</v>
      </c>
      <c r="G59">
        <v>15</v>
      </c>
      <c r="J59" s="12">
        <v>1300000000</v>
      </c>
      <c r="K59" s="12">
        <v>1288789184</v>
      </c>
      <c r="M59" s="12">
        <v>1288789184</v>
      </c>
      <c r="N59" s="59">
        <v>206174141</v>
      </c>
    </row>
    <row r="60" spans="1:15" s="13" customFormat="1" x14ac:dyDescent="0.3">
      <c r="A60" s="13">
        <v>275</v>
      </c>
      <c r="B60" s="13" t="s">
        <v>831</v>
      </c>
      <c r="C60" s="13" t="s">
        <v>832</v>
      </c>
      <c r="D60" s="13" t="s">
        <v>833</v>
      </c>
      <c r="E60" s="13" t="s">
        <v>20</v>
      </c>
      <c r="F60" s="13" t="s">
        <v>21</v>
      </c>
      <c r="G60" s="13" t="s">
        <v>20</v>
      </c>
      <c r="H60" s="15">
        <v>1000000000</v>
      </c>
      <c r="I60" s="15">
        <v>0</v>
      </c>
      <c r="J60" s="15">
        <v>0</v>
      </c>
      <c r="K60" s="15"/>
      <c r="N60" s="16"/>
    </row>
    <row r="61" spans="1:15" x14ac:dyDescent="0.3">
      <c r="A61">
        <v>275</v>
      </c>
      <c r="B61" t="s">
        <v>831</v>
      </c>
      <c r="C61" s="14" t="s">
        <v>832</v>
      </c>
      <c r="D61" t="s">
        <v>833</v>
      </c>
      <c r="E61" s="14" t="s">
        <v>834</v>
      </c>
      <c r="F61" t="s">
        <v>835</v>
      </c>
      <c r="G61">
        <v>1</v>
      </c>
      <c r="J61" s="12">
        <v>1000000000</v>
      </c>
      <c r="K61" s="12">
        <v>500000000</v>
      </c>
    </row>
    <row r="62" spans="1:15" s="13" customFormat="1" x14ac:dyDescent="0.3">
      <c r="A62" s="13">
        <v>320</v>
      </c>
      <c r="B62" s="13" t="s">
        <v>816</v>
      </c>
      <c r="C62" s="13" t="s">
        <v>817</v>
      </c>
      <c r="D62" s="13" t="s">
        <v>818</v>
      </c>
      <c r="E62" s="13" t="s">
        <v>20</v>
      </c>
      <c r="F62" s="13" t="s">
        <v>21</v>
      </c>
      <c r="G62" s="13" t="s">
        <v>20</v>
      </c>
      <c r="H62" s="15">
        <v>6276000000</v>
      </c>
      <c r="I62" s="15">
        <v>0</v>
      </c>
      <c r="J62" s="15"/>
      <c r="K62" s="15"/>
      <c r="N62" s="16"/>
    </row>
    <row r="63" spans="1:15" x14ac:dyDescent="0.3">
      <c r="A63">
        <v>320</v>
      </c>
      <c r="B63" t="s">
        <v>816</v>
      </c>
      <c r="C63" s="14" t="s">
        <v>817</v>
      </c>
      <c r="D63" t="s">
        <v>818</v>
      </c>
      <c r="E63" s="14" t="s">
        <v>824</v>
      </c>
      <c r="F63" t="s">
        <v>813</v>
      </c>
      <c r="G63">
        <v>14</v>
      </c>
      <c r="J63" s="12">
        <v>6276000000</v>
      </c>
      <c r="K63" s="12">
        <v>6276000000</v>
      </c>
      <c r="M63" s="12">
        <v>6276000000</v>
      </c>
      <c r="N63" s="49"/>
    </row>
    <row r="64" spans="1:15" s="13" customFormat="1" x14ac:dyDescent="0.3">
      <c r="A64" s="13">
        <v>331</v>
      </c>
      <c r="B64" s="13" t="s">
        <v>836</v>
      </c>
      <c r="C64" s="13" t="s">
        <v>837</v>
      </c>
      <c r="D64" s="13" t="s">
        <v>838</v>
      </c>
      <c r="E64" s="13" t="s">
        <v>20</v>
      </c>
      <c r="F64" s="13" t="s">
        <v>21</v>
      </c>
      <c r="G64" s="13" t="s">
        <v>20</v>
      </c>
      <c r="H64" s="15">
        <v>1850500000</v>
      </c>
      <c r="I64" s="15">
        <v>0</v>
      </c>
      <c r="J64" s="15">
        <v>0</v>
      </c>
      <c r="K64" s="15"/>
      <c r="N64" s="16"/>
    </row>
    <row r="65" spans="1:14" x14ac:dyDescent="0.3">
      <c r="A65">
        <v>331</v>
      </c>
      <c r="B65" t="s">
        <v>836</v>
      </c>
      <c r="C65" s="14" t="s">
        <v>837</v>
      </c>
      <c r="D65" t="s">
        <v>838</v>
      </c>
      <c r="E65" s="14" t="s">
        <v>839</v>
      </c>
      <c r="F65" t="s">
        <v>801</v>
      </c>
      <c r="G65">
        <v>10</v>
      </c>
      <c r="J65" s="12">
        <v>0</v>
      </c>
    </row>
    <row r="66" spans="1:14" x14ac:dyDescent="0.3">
      <c r="A66">
        <v>331</v>
      </c>
      <c r="B66" t="s">
        <v>836</v>
      </c>
      <c r="C66" s="14" t="s">
        <v>837</v>
      </c>
      <c r="D66" t="s">
        <v>838</v>
      </c>
      <c r="E66" s="14" t="s">
        <v>840</v>
      </c>
      <c r="F66" t="s">
        <v>841</v>
      </c>
      <c r="G66">
        <v>10</v>
      </c>
      <c r="J66" s="12">
        <v>1850500000</v>
      </c>
    </row>
    <row r="67" spans="1:14" s="13" customFormat="1" x14ac:dyDescent="0.3">
      <c r="A67" s="13">
        <v>332</v>
      </c>
      <c r="B67" s="13" t="s">
        <v>842</v>
      </c>
      <c r="C67" s="13" t="s">
        <v>843</v>
      </c>
      <c r="D67" s="13" t="s">
        <v>844</v>
      </c>
      <c r="E67" s="13" t="s">
        <v>20</v>
      </c>
      <c r="F67" s="13" t="s">
        <v>21</v>
      </c>
      <c r="G67" s="13" t="s">
        <v>20</v>
      </c>
      <c r="H67" s="15">
        <v>3244726700</v>
      </c>
      <c r="I67" s="15">
        <v>0</v>
      </c>
      <c r="J67" s="15"/>
      <c r="K67" s="15"/>
      <c r="N67" s="16"/>
    </row>
    <row r="68" spans="1:14" x14ac:dyDescent="0.3">
      <c r="A68">
        <v>332</v>
      </c>
      <c r="B68" t="s">
        <v>842</v>
      </c>
      <c r="C68" s="14" t="s">
        <v>843</v>
      </c>
      <c r="D68" t="s">
        <v>844</v>
      </c>
      <c r="E68" s="14" t="s">
        <v>845</v>
      </c>
      <c r="F68" t="s">
        <v>801</v>
      </c>
      <c r="G68">
        <v>10</v>
      </c>
      <c r="J68" s="12">
        <v>3244726700</v>
      </c>
    </row>
  </sheetData>
  <autoFilter ref="A2:O68" xr:uid="{82EE7526-EE2E-4DED-A511-8923BABF4B9E}"/>
  <mergeCells count="2">
    <mergeCell ref="A1:K1"/>
    <mergeCell ref="L1:O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F807-1B61-4F3F-8DE0-003A37BBE7B1}">
  <dimension ref="A1:O115"/>
  <sheetViews>
    <sheetView topLeftCell="H1" workbookViewId="0">
      <selection activeCell="F108" sqref="F108"/>
    </sheetView>
  </sheetViews>
  <sheetFormatPr baseColWidth="10" defaultColWidth="11.44140625" defaultRowHeight="14.4" x14ac:dyDescent="0.3"/>
  <cols>
    <col min="1" max="1" width="11" customWidth="1"/>
    <col min="3" max="3" width="18.6640625" style="14" customWidth="1"/>
    <col min="4" max="4" width="24.33203125" customWidth="1"/>
    <col min="5" max="5" width="22.88671875" style="14" customWidth="1"/>
    <col min="6" max="6" width="21.5546875" customWidth="1"/>
    <col min="8" max="8" width="21.44140625" style="12" bestFit="1" customWidth="1"/>
    <col min="9" max="9" width="16.5546875" style="12" bestFit="1" customWidth="1"/>
    <col min="10" max="10" width="20.44140625" style="12" customWidth="1"/>
    <col min="11" max="11" width="17.6640625" style="12" customWidth="1"/>
    <col min="13" max="13" width="20.88671875" customWidth="1"/>
    <col min="14" max="14" width="20.6640625" style="8" customWidth="1"/>
    <col min="15" max="15" width="57.6640625" style="81" customWidth="1"/>
  </cols>
  <sheetData>
    <row r="1" spans="1:15" s="1" customFormat="1" ht="18.600000000000001" customHeight="1" x14ac:dyDescent="0.3">
      <c r="A1" s="145" t="s">
        <v>0</v>
      </c>
      <c r="B1" s="145"/>
      <c r="C1" s="145"/>
      <c r="D1" s="145"/>
      <c r="E1" s="145"/>
      <c r="F1" s="145"/>
      <c r="G1" s="145"/>
      <c r="H1" s="145"/>
      <c r="I1" s="145"/>
      <c r="J1" s="145"/>
      <c r="K1" s="145"/>
      <c r="L1" s="146" t="s">
        <v>1</v>
      </c>
      <c r="M1" s="146"/>
      <c r="N1" s="146"/>
      <c r="O1" s="146"/>
    </row>
    <row r="2" spans="1:15" s="1" customFormat="1" ht="41.4" x14ac:dyDescent="0.3">
      <c r="A2" s="2" t="s">
        <v>2</v>
      </c>
      <c r="B2" s="2" t="s">
        <v>3</v>
      </c>
      <c r="C2" s="2" t="s">
        <v>4</v>
      </c>
      <c r="D2" s="2" t="s">
        <v>5</v>
      </c>
      <c r="E2" s="2" t="s">
        <v>6</v>
      </c>
      <c r="F2" s="2" t="s">
        <v>7</v>
      </c>
      <c r="G2" s="2" t="s">
        <v>8</v>
      </c>
      <c r="H2" s="3" t="s">
        <v>9</v>
      </c>
      <c r="I2" s="3" t="s">
        <v>10</v>
      </c>
      <c r="J2" s="4" t="s">
        <v>11</v>
      </c>
      <c r="K2" s="4" t="s">
        <v>12</v>
      </c>
      <c r="L2" s="5" t="s">
        <v>13</v>
      </c>
      <c r="M2" s="6" t="s">
        <v>14</v>
      </c>
      <c r="N2" s="7" t="s">
        <v>15</v>
      </c>
      <c r="O2" s="79" t="s">
        <v>16</v>
      </c>
    </row>
    <row r="3" spans="1:15" s="13" customFormat="1" x14ac:dyDescent="0.3">
      <c r="A3" s="13">
        <v>278</v>
      </c>
      <c r="B3" s="13" t="s">
        <v>846</v>
      </c>
      <c r="C3" s="13" t="s">
        <v>847</v>
      </c>
      <c r="D3" s="13" t="s">
        <v>848</v>
      </c>
      <c r="E3" s="13" t="s">
        <v>20</v>
      </c>
      <c r="F3" s="13" t="s">
        <v>21</v>
      </c>
      <c r="G3" s="13" t="s">
        <v>20</v>
      </c>
      <c r="H3" s="15">
        <v>200000000</v>
      </c>
      <c r="I3" s="15"/>
      <c r="J3" s="15"/>
      <c r="K3" s="15"/>
      <c r="N3" s="16"/>
      <c r="O3" s="80"/>
    </row>
    <row r="4" spans="1:15" x14ac:dyDescent="0.3">
      <c r="A4">
        <v>278</v>
      </c>
      <c r="B4" t="s">
        <v>846</v>
      </c>
      <c r="C4" s="14" t="s">
        <v>847</v>
      </c>
      <c r="D4" t="s">
        <v>848</v>
      </c>
      <c r="E4" s="14" t="s">
        <v>849</v>
      </c>
      <c r="F4" t="s">
        <v>850</v>
      </c>
      <c r="G4">
        <v>16</v>
      </c>
      <c r="J4" s="12">
        <v>100000000</v>
      </c>
      <c r="L4">
        <v>0</v>
      </c>
      <c r="M4" s="23">
        <v>0</v>
      </c>
      <c r="N4" s="22">
        <v>0</v>
      </c>
    </row>
    <row r="5" spans="1:15" x14ac:dyDescent="0.3">
      <c r="A5">
        <v>278</v>
      </c>
      <c r="B5" t="s">
        <v>846</v>
      </c>
      <c r="C5" s="14" t="s">
        <v>847</v>
      </c>
      <c r="D5" t="s">
        <v>848</v>
      </c>
      <c r="E5" s="14" t="s">
        <v>851</v>
      </c>
      <c r="F5" t="s">
        <v>852</v>
      </c>
      <c r="G5">
        <v>10</v>
      </c>
      <c r="J5" s="12">
        <v>100000000</v>
      </c>
      <c r="L5">
        <v>0</v>
      </c>
      <c r="M5" s="23">
        <v>0</v>
      </c>
      <c r="N5" s="22">
        <v>0</v>
      </c>
    </row>
    <row r="6" spans="1:15" s="13" customFormat="1" x14ac:dyDescent="0.3">
      <c r="A6" s="13">
        <v>279</v>
      </c>
      <c r="B6" s="13" t="s">
        <v>853</v>
      </c>
      <c r="C6" s="13" t="s">
        <v>854</v>
      </c>
      <c r="D6" s="13" t="s">
        <v>855</v>
      </c>
      <c r="E6" s="13" t="s">
        <v>20</v>
      </c>
      <c r="F6" s="13" t="s">
        <v>21</v>
      </c>
      <c r="G6" s="13" t="s">
        <v>20</v>
      </c>
      <c r="H6" s="15">
        <v>430000000</v>
      </c>
      <c r="I6" s="15">
        <v>0</v>
      </c>
      <c r="J6" s="15"/>
      <c r="K6" s="15"/>
      <c r="N6" s="16"/>
      <c r="O6" s="80"/>
    </row>
    <row r="7" spans="1:15" x14ac:dyDescent="0.3">
      <c r="A7">
        <v>279</v>
      </c>
      <c r="B7" t="s">
        <v>853</v>
      </c>
      <c r="C7" s="14" t="s">
        <v>854</v>
      </c>
      <c r="D7" t="s">
        <v>855</v>
      </c>
      <c r="E7" s="14" t="s">
        <v>856</v>
      </c>
      <c r="F7" t="s">
        <v>857</v>
      </c>
      <c r="G7">
        <v>5</v>
      </c>
      <c r="J7" s="12">
        <v>80000000</v>
      </c>
      <c r="L7">
        <v>0</v>
      </c>
      <c r="M7" s="23">
        <v>0</v>
      </c>
      <c r="N7" s="22">
        <v>0</v>
      </c>
    </row>
    <row r="8" spans="1:15" ht="14.4" customHeight="1" x14ac:dyDescent="0.3">
      <c r="A8">
        <v>279</v>
      </c>
      <c r="B8" t="s">
        <v>853</v>
      </c>
      <c r="C8" s="14" t="s">
        <v>854</v>
      </c>
      <c r="D8" t="s">
        <v>855</v>
      </c>
      <c r="E8" s="14" t="s">
        <v>858</v>
      </c>
      <c r="F8" t="s">
        <v>859</v>
      </c>
      <c r="G8">
        <v>2</v>
      </c>
      <c r="J8" s="12">
        <v>69603810</v>
      </c>
      <c r="K8" s="12">
        <v>69603610</v>
      </c>
      <c r="L8">
        <v>2</v>
      </c>
      <c r="M8" s="23">
        <v>79423610</v>
      </c>
      <c r="N8" s="23">
        <v>79423610</v>
      </c>
      <c r="O8" s="81" t="s">
        <v>860</v>
      </c>
    </row>
    <row r="9" spans="1:15" ht="14.4" customHeight="1" x14ac:dyDescent="0.3">
      <c r="A9">
        <v>279</v>
      </c>
      <c r="B9" t="s">
        <v>853</v>
      </c>
      <c r="C9" s="14" t="s">
        <v>854</v>
      </c>
      <c r="D9" t="s">
        <v>855</v>
      </c>
      <c r="E9" s="14" t="s">
        <v>858</v>
      </c>
      <c r="F9" t="s">
        <v>859</v>
      </c>
      <c r="G9">
        <v>3</v>
      </c>
      <c r="J9" s="12">
        <v>430000000</v>
      </c>
      <c r="K9" s="12">
        <v>430000000</v>
      </c>
      <c r="L9">
        <v>0</v>
      </c>
      <c r="M9" s="23">
        <v>0</v>
      </c>
      <c r="N9" s="22">
        <v>0</v>
      </c>
    </row>
    <row r="10" spans="1:15" ht="14.4" customHeight="1" x14ac:dyDescent="0.3">
      <c r="A10">
        <v>279</v>
      </c>
      <c r="B10" t="s">
        <v>853</v>
      </c>
      <c r="C10" s="14" t="s">
        <v>854</v>
      </c>
      <c r="D10" t="s">
        <v>855</v>
      </c>
      <c r="E10" s="14" t="s">
        <v>861</v>
      </c>
      <c r="F10" t="s">
        <v>862</v>
      </c>
      <c r="G10">
        <v>1</v>
      </c>
      <c r="J10" s="12">
        <v>140396190</v>
      </c>
      <c r="L10">
        <v>0</v>
      </c>
      <c r="M10" s="23">
        <v>0</v>
      </c>
      <c r="N10" s="22">
        <v>0</v>
      </c>
    </row>
    <row r="11" spans="1:15" ht="14.4" customHeight="1" x14ac:dyDescent="0.3">
      <c r="A11">
        <v>279</v>
      </c>
      <c r="B11" t="s">
        <v>853</v>
      </c>
      <c r="C11" s="14" t="s">
        <v>854</v>
      </c>
      <c r="D11" t="s">
        <v>855</v>
      </c>
      <c r="E11" s="14" t="s">
        <v>861</v>
      </c>
      <c r="F11" t="s">
        <v>862</v>
      </c>
      <c r="G11">
        <v>3</v>
      </c>
      <c r="L11">
        <v>0</v>
      </c>
      <c r="M11" s="23">
        <v>0</v>
      </c>
      <c r="N11" s="22">
        <v>0</v>
      </c>
    </row>
    <row r="12" spans="1:15" s="13" customFormat="1" ht="14.4" customHeight="1" x14ac:dyDescent="0.3">
      <c r="A12" s="13">
        <v>280</v>
      </c>
      <c r="B12" s="13" t="s">
        <v>863</v>
      </c>
      <c r="C12" s="13" t="s">
        <v>864</v>
      </c>
      <c r="D12" s="13" t="s">
        <v>865</v>
      </c>
      <c r="E12" s="13" t="s">
        <v>20</v>
      </c>
      <c r="F12" s="13" t="s">
        <v>21</v>
      </c>
      <c r="G12" s="13" t="s">
        <v>20</v>
      </c>
      <c r="H12" s="15">
        <v>212403941</v>
      </c>
      <c r="I12" s="15">
        <v>12000000</v>
      </c>
      <c r="J12" s="15"/>
      <c r="K12" s="15"/>
      <c r="N12" s="16"/>
      <c r="O12" s="80"/>
    </row>
    <row r="13" spans="1:15" ht="20.399999999999999" x14ac:dyDescent="0.3">
      <c r="A13">
        <v>280</v>
      </c>
      <c r="B13" t="s">
        <v>863</v>
      </c>
      <c r="C13" s="14" t="s">
        <v>864</v>
      </c>
      <c r="D13" t="s">
        <v>865</v>
      </c>
      <c r="E13" s="14" t="s">
        <v>866</v>
      </c>
      <c r="F13" t="s">
        <v>867</v>
      </c>
      <c r="G13">
        <v>0</v>
      </c>
      <c r="J13" s="12">
        <v>112000000</v>
      </c>
      <c r="K13" s="12">
        <v>12000000</v>
      </c>
      <c r="L13" s="43">
        <v>2</v>
      </c>
      <c r="M13" s="84">
        <v>12000000</v>
      </c>
      <c r="N13" s="85">
        <v>12000000</v>
      </c>
      <c r="O13" s="82" t="s">
        <v>868</v>
      </c>
    </row>
    <row r="14" spans="1:15" x14ac:dyDescent="0.3">
      <c r="A14">
        <v>280</v>
      </c>
      <c r="B14" t="s">
        <v>863</v>
      </c>
      <c r="C14" s="14" t="s">
        <v>864</v>
      </c>
      <c r="D14" t="s">
        <v>865</v>
      </c>
      <c r="E14" s="14" t="s">
        <v>869</v>
      </c>
      <c r="F14" t="s">
        <v>870</v>
      </c>
      <c r="G14">
        <v>11</v>
      </c>
      <c r="J14" s="12">
        <v>300403942</v>
      </c>
      <c r="L14" s="43">
        <v>1</v>
      </c>
      <c r="M14" s="84">
        <v>0</v>
      </c>
      <c r="N14" s="85">
        <v>0</v>
      </c>
      <c r="O14" s="82" t="s">
        <v>871</v>
      </c>
    </row>
    <row r="15" spans="1:15" s="13" customFormat="1" x14ac:dyDescent="0.3">
      <c r="A15" s="13">
        <v>281</v>
      </c>
      <c r="B15" s="13" t="s">
        <v>872</v>
      </c>
      <c r="C15" s="13" t="s">
        <v>847</v>
      </c>
      <c r="D15" s="13" t="s">
        <v>873</v>
      </c>
      <c r="E15" s="13" t="s">
        <v>20</v>
      </c>
      <c r="F15" s="13" t="s">
        <v>21</v>
      </c>
      <c r="G15" s="13" t="s">
        <v>20</v>
      </c>
      <c r="H15" s="15">
        <v>0</v>
      </c>
      <c r="I15" s="15">
        <v>64315000</v>
      </c>
      <c r="J15" s="15"/>
      <c r="K15" s="15"/>
      <c r="L15" s="86"/>
      <c r="M15" s="86"/>
      <c r="N15" s="87"/>
      <c r="O15" s="83"/>
    </row>
    <row r="16" spans="1:15" ht="40.799999999999997" x14ac:dyDescent="0.3">
      <c r="A16">
        <v>281</v>
      </c>
      <c r="B16" t="s">
        <v>872</v>
      </c>
      <c r="C16" s="14" t="s">
        <v>847</v>
      </c>
      <c r="D16" t="s">
        <v>873</v>
      </c>
      <c r="E16" s="14" t="s">
        <v>874</v>
      </c>
      <c r="F16" t="s">
        <v>875</v>
      </c>
      <c r="G16" t="s">
        <v>876</v>
      </c>
      <c r="J16" s="12">
        <v>199426676</v>
      </c>
      <c r="K16" s="12">
        <v>98315000</v>
      </c>
      <c r="L16" s="43">
        <v>0.5</v>
      </c>
      <c r="M16" s="84">
        <v>62815000</v>
      </c>
      <c r="N16" s="84">
        <v>62815000</v>
      </c>
      <c r="O16" s="82" t="s">
        <v>877</v>
      </c>
    </row>
    <row r="17" spans="1:15" x14ac:dyDescent="0.3">
      <c r="A17">
        <v>281</v>
      </c>
      <c r="B17" t="s">
        <v>872</v>
      </c>
      <c r="C17" s="14" t="s">
        <v>847</v>
      </c>
      <c r="D17" t="s">
        <v>873</v>
      </c>
      <c r="E17" s="14" t="s">
        <v>878</v>
      </c>
      <c r="F17" t="s">
        <v>879</v>
      </c>
      <c r="G17">
        <v>12</v>
      </c>
      <c r="J17" s="12">
        <v>50000000</v>
      </c>
      <c r="K17" s="12">
        <v>17000000</v>
      </c>
      <c r="L17" s="43">
        <v>0</v>
      </c>
      <c r="M17" s="84">
        <v>0</v>
      </c>
      <c r="N17" s="85">
        <v>0</v>
      </c>
    </row>
    <row r="18" spans="1:15" ht="40.799999999999997" x14ac:dyDescent="0.3">
      <c r="A18">
        <v>281</v>
      </c>
      <c r="B18" t="s">
        <v>872</v>
      </c>
      <c r="C18" s="14" t="s">
        <v>847</v>
      </c>
      <c r="D18" t="s">
        <v>873</v>
      </c>
      <c r="E18" s="14" t="s">
        <v>880</v>
      </c>
      <c r="F18" t="s">
        <v>881</v>
      </c>
      <c r="G18" t="s">
        <v>876</v>
      </c>
      <c r="J18" s="12">
        <v>25000000</v>
      </c>
      <c r="K18" s="12">
        <v>25000000</v>
      </c>
      <c r="L18" s="43">
        <v>0.5</v>
      </c>
      <c r="M18" s="84">
        <v>0</v>
      </c>
      <c r="N18" s="85">
        <v>0</v>
      </c>
      <c r="O18" s="82" t="s">
        <v>877</v>
      </c>
    </row>
    <row r="19" spans="1:15" x14ac:dyDescent="0.3">
      <c r="A19">
        <v>281</v>
      </c>
      <c r="B19" t="s">
        <v>872</v>
      </c>
      <c r="C19" s="14" t="s">
        <v>847</v>
      </c>
      <c r="D19" t="s">
        <v>873</v>
      </c>
      <c r="E19" s="14" t="s">
        <v>882</v>
      </c>
      <c r="F19" t="s">
        <v>883</v>
      </c>
      <c r="G19">
        <v>11</v>
      </c>
      <c r="J19" s="12">
        <v>60000000</v>
      </c>
      <c r="L19" s="43">
        <v>0</v>
      </c>
      <c r="M19" s="84">
        <v>0</v>
      </c>
      <c r="N19" s="85">
        <v>0</v>
      </c>
    </row>
    <row r="20" spans="1:15" s="13" customFormat="1" x14ac:dyDescent="0.3">
      <c r="A20" s="13">
        <v>282</v>
      </c>
      <c r="B20" s="13" t="s">
        <v>884</v>
      </c>
      <c r="C20" s="13" t="s">
        <v>885</v>
      </c>
      <c r="D20" s="13" t="s">
        <v>886</v>
      </c>
      <c r="E20" s="13" t="s">
        <v>20</v>
      </c>
      <c r="F20" s="13" t="s">
        <v>21</v>
      </c>
      <c r="G20" s="13" t="s">
        <v>20</v>
      </c>
      <c r="H20" s="15">
        <v>4458636085</v>
      </c>
      <c r="I20" s="15">
        <v>0</v>
      </c>
      <c r="J20" s="15"/>
      <c r="K20" s="15"/>
      <c r="N20" s="16"/>
      <c r="O20" s="80"/>
    </row>
    <row r="21" spans="1:15" x14ac:dyDescent="0.3">
      <c r="A21">
        <v>282</v>
      </c>
      <c r="B21" t="s">
        <v>884</v>
      </c>
      <c r="C21" s="14" t="s">
        <v>885</v>
      </c>
      <c r="D21" t="s">
        <v>886</v>
      </c>
      <c r="E21" s="14" t="s">
        <v>887</v>
      </c>
      <c r="F21" t="s">
        <v>888</v>
      </c>
      <c r="G21">
        <v>11</v>
      </c>
      <c r="J21" s="12">
        <v>598090672</v>
      </c>
      <c r="K21" s="12">
        <v>226712695</v>
      </c>
      <c r="L21">
        <v>0</v>
      </c>
      <c r="M21" s="23">
        <v>20000000</v>
      </c>
      <c r="N21" s="22">
        <v>20000000</v>
      </c>
    </row>
    <row r="22" spans="1:15" s="52" customFormat="1" ht="40.799999999999997" x14ac:dyDescent="0.3">
      <c r="A22" s="52">
        <v>282</v>
      </c>
      <c r="B22" s="52" t="s">
        <v>884</v>
      </c>
      <c r="C22" s="75" t="s">
        <v>885</v>
      </c>
      <c r="D22" s="52" t="s">
        <v>886</v>
      </c>
      <c r="E22" s="75" t="s">
        <v>889</v>
      </c>
      <c r="F22" s="52" t="s">
        <v>890</v>
      </c>
      <c r="G22" s="52">
        <v>590</v>
      </c>
      <c r="H22" s="76"/>
      <c r="I22" s="76"/>
      <c r="J22" s="76">
        <v>4215034930</v>
      </c>
      <c r="K22" s="76">
        <v>2157371820</v>
      </c>
      <c r="L22" s="43">
        <v>125</v>
      </c>
      <c r="M22" s="84">
        <v>0</v>
      </c>
      <c r="N22" s="85">
        <v>0</v>
      </c>
      <c r="O22" s="82" t="s">
        <v>891</v>
      </c>
    </row>
    <row r="23" spans="1:15" x14ac:dyDescent="0.3">
      <c r="A23">
        <v>282</v>
      </c>
      <c r="B23" t="s">
        <v>884</v>
      </c>
      <c r="C23" s="14" t="s">
        <v>885</v>
      </c>
      <c r="D23" t="s">
        <v>886</v>
      </c>
      <c r="E23" s="14" t="s">
        <v>892</v>
      </c>
      <c r="F23" t="s">
        <v>893</v>
      </c>
      <c r="G23">
        <v>11</v>
      </c>
      <c r="J23" s="12">
        <v>10545413</v>
      </c>
      <c r="L23">
        <v>0</v>
      </c>
      <c r="M23" s="23">
        <v>0</v>
      </c>
      <c r="N23" s="22">
        <v>0</v>
      </c>
    </row>
    <row r="24" spans="1:15" s="13" customFormat="1" x14ac:dyDescent="0.3">
      <c r="A24" s="13">
        <v>282</v>
      </c>
      <c r="B24" s="13" t="s">
        <v>894</v>
      </c>
      <c r="C24" s="13" t="s">
        <v>895</v>
      </c>
      <c r="D24" s="13" t="s">
        <v>896</v>
      </c>
      <c r="E24" s="13" t="s">
        <v>20</v>
      </c>
      <c r="F24" s="13" t="s">
        <v>21</v>
      </c>
      <c r="G24" s="13" t="s">
        <v>20</v>
      </c>
      <c r="H24" s="15">
        <v>2550900681</v>
      </c>
      <c r="I24" s="15">
        <v>0</v>
      </c>
      <c r="J24" s="15"/>
      <c r="K24" s="15"/>
      <c r="N24" s="16"/>
      <c r="O24" s="80"/>
    </row>
    <row r="25" spans="1:15" s="52" customFormat="1" ht="40.799999999999997" x14ac:dyDescent="0.3">
      <c r="A25" s="52">
        <v>282</v>
      </c>
      <c r="B25" s="52" t="s">
        <v>894</v>
      </c>
      <c r="C25" s="75" t="s">
        <v>895</v>
      </c>
      <c r="D25" s="52" t="s">
        <v>896</v>
      </c>
      <c r="E25" s="75" t="s">
        <v>897</v>
      </c>
      <c r="F25" s="52" t="s">
        <v>898</v>
      </c>
      <c r="G25" s="52">
        <v>11</v>
      </c>
      <c r="H25" s="76"/>
      <c r="I25" s="76"/>
      <c r="J25" s="76">
        <v>550900681</v>
      </c>
      <c r="K25" s="76">
        <v>90500000</v>
      </c>
      <c r="L25" s="52">
        <v>0</v>
      </c>
      <c r="M25" s="89">
        <v>12500000</v>
      </c>
      <c r="N25" s="90">
        <v>12500000</v>
      </c>
      <c r="O25" s="82" t="s">
        <v>899</v>
      </c>
    </row>
    <row r="26" spans="1:15" s="52" customFormat="1" ht="132.6" x14ac:dyDescent="0.3">
      <c r="A26" s="52">
        <v>282</v>
      </c>
      <c r="B26" s="52" t="s">
        <v>894</v>
      </c>
      <c r="C26" s="75" t="s">
        <v>895</v>
      </c>
      <c r="D26" s="52" t="s">
        <v>896</v>
      </c>
      <c r="E26" s="75" t="s">
        <v>900</v>
      </c>
      <c r="F26" s="52" t="s">
        <v>901</v>
      </c>
      <c r="G26" s="52">
        <v>11</v>
      </c>
      <c r="H26" s="76"/>
      <c r="I26" s="76"/>
      <c r="J26" s="76">
        <v>2000000000</v>
      </c>
      <c r="K26" s="76">
        <v>250343661</v>
      </c>
      <c r="L26" s="52">
        <v>0</v>
      </c>
      <c r="M26" s="89">
        <v>75689164</v>
      </c>
      <c r="N26" s="90">
        <v>75689164</v>
      </c>
      <c r="O26" s="82" t="s">
        <v>902</v>
      </c>
    </row>
    <row r="27" spans="1:15" s="13" customFormat="1" x14ac:dyDescent="0.3">
      <c r="A27" s="13">
        <v>282</v>
      </c>
      <c r="B27" s="13" t="s">
        <v>903</v>
      </c>
      <c r="C27" s="13" t="s">
        <v>847</v>
      </c>
      <c r="D27" s="13" t="s">
        <v>904</v>
      </c>
      <c r="E27" s="13" t="s">
        <v>20</v>
      </c>
      <c r="F27" s="13" t="s">
        <v>21</v>
      </c>
      <c r="G27" s="13" t="s">
        <v>20</v>
      </c>
      <c r="H27" s="15">
        <v>4690907234</v>
      </c>
      <c r="I27" s="15">
        <v>0</v>
      </c>
      <c r="J27" s="15"/>
      <c r="K27" s="15"/>
      <c r="N27" s="16"/>
      <c r="O27" s="80"/>
    </row>
    <row r="28" spans="1:15" s="52" customFormat="1" x14ac:dyDescent="0.3">
      <c r="A28" s="52">
        <v>282</v>
      </c>
      <c r="B28" s="52" t="s">
        <v>903</v>
      </c>
      <c r="C28" s="75" t="s">
        <v>847</v>
      </c>
      <c r="D28" s="52" t="s">
        <v>904</v>
      </c>
      <c r="E28" s="75" t="s">
        <v>905</v>
      </c>
      <c r="F28" s="52" t="s">
        <v>906</v>
      </c>
      <c r="G28" s="52">
        <v>100</v>
      </c>
      <c r="H28" s="76"/>
      <c r="I28" s="76"/>
      <c r="J28" s="76">
        <v>40000000</v>
      </c>
      <c r="K28" s="76">
        <v>40000000</v>
      </c>
      <c r="L28" s="52">
        <v>0</v>
      </c>
      <c r="M28" s="89">
        <v>0</v>
      </c>
      <c r="N28" s="90">
        <v>0</v>
      </c>
      <c r="O28" s="92"/>
    </row>
    <row r="29" spans="1:15" s="52" customFormat="1" ht="40.799999999999997" x14ac:dyDescent="0.3">
      <c r="A29" s="52">
        <v>282</v>
      </c>
      <c r="B29" s="52" t="s">
        <v>903</v>
      </c>
      <c r="C29" s="75" t="s">
        <v>847</v>
      </c>
      <c r="D29" s="52" t="s">
        <v>904</v>
      </c>
      <c r="E29" s="75" t="s">
        <v>905</v>
      </c>
      <c r="F29" s="52" t="s">
        <v>907</v>
      </c>
      <c r="G29" s="52">
        <v>100</v>
      </c>
      <c r="H29" s="76"/>
      <c r="I29" s="76"/>
      <c r="J29" s="76">
        <v>4650907234</v>
      </c>
      <c r="K29" s="76">
        <v>1259525000</v>
      </c>
      <c r="L29" s="52">
        <v>1</v>
      </c>
      <c r="M29" s="89">
        <v>199170000</v>
      </c>
      <c r="N29" s="90">
        <v>199170000</v>
      </c>
      <c r="O29" s="82" t="s">
        <v>908</v>
      </c>
    </row>
    <row r="30" spans="1:15" s="94" customFormat="1" x14ac:dyDescent="0.3">
      <c r="A30" s="94">
        <v>282</v>
      </c>
      <c r="B30" s="94" t="s">
        <v>903</v>
      </c>
      <c r="C30" s="95" t="s">
        <v>847</v>
      </c>
      <c r="D30" s="94" t="s">
        <v>904</v>
      </c>
      <c r="E30" s="95" t="s">
        <v>909</v>
      </c>
      <c r="F30" s="94" t="s">
        <v>910</v>
      </c>
      <c r="G30" s="94">
        <v>100</v>
      </c>
      <c r="H30" s="96"/>
      <c r="I30" s="96"/>
      <c r="J30" s="96">
        <v>4650907234</v>
      </c>
      <c r="K30" s="96">
        <v>1259525000</v>
      </c>
      <c r="N30" s="97"/>
      <c r="O30" s="98" t="s">
        <v>911</v>
      </c>
    </row>
    <row r="31" spans="1:15" s="13" customFormat="1" x14ac:dyDescent="0.3">
      <c r="A31" s="13">
        <v>283</v>
      </c>
      <c r="B31" s="13" t="s">
        <v>912</v>
      </c>
      <c r="C31" s="13" t="s">
        <v>885</v>
      </c>
      <c r="D31" s="13" t="s">
        <v>855</v>
      </c>
      <c r="E31" s="13" t="s">
        <v>20</v>
      </c>
      <c r="F31" s="13" t="s">
        <v>21</v>
      </c>
      <c r="G31" s="13" t="s">
        <v>20</v>
      </c>
      <c r="H31" s="15">
        <v>2486889697</v>
      </c>
      <c r="I31" s="15">
        <v>0</v>
      </c>
      <c r="J31" s="15"/>
      <c r="K31" s="15"/>
      <c r="N31" s="16"/>
      <c r="O31" s="80"/>
    </row>
    <row r="32" spans="1:15" s="52" customFormat="1" ht="153" x14ac:dyDescent="0.3">
      <c r="A32" s="52">
        <v>283</v>
      </c>
      <c r="B32" s="52" t="s">
        <v>912</v>
      </c>
      <c r="C32" s="75" t="s">
        <v>885</v>
      </c>
      <c r="D32" s="52" t="s">
        <v>727</v>
      </c>
      <c r="E32" s="75" t="s">
        <v>913</v>
      </c>
      <c r="F32" s="52" t="s">
        <v>914</v>
      </c>
      <c r="G32" s="52">
        <v>250000</v>
      </c>
      <c r="H32" s="76"/>
      <c r="I32" s="76"/>
      <c r="J32" s="76">
        <v>150000000</v>
      </c>
      <c r="K32" s="76"/>
      <c r="L32" s="52">
        <v>129184</v>
      </c>
      <c r="M32" s="89">
        <v>8138438</v>
      </c>
      <c r="N32" s="90">
        <v>8138438</v>
      </c>
      <c r="O32" s="82" t="s">
        <v>915</v>
      </c>
    </row>
    <row r="33" spans="1:15" s="13" customFormat="1" x14ac:dyDescent="0.3">
      <c r="A33" s="13">
        <v>284</v>
      </c>
      <c r="B33" s="13" t="s">
        <v>916</v>
      </c>
      <c r="C33" s="13" t="s">
        <v>917</v>
      </c>
      <c r="D33" s="13" t="s">
        <v>918</v>
      </c>
      <c r="E33" s="13" t="s">
        <v>20</v>
      </c>
      <c r="F33" s="13" t="s">
        <v>21</v>
      </c>
      <c r="G33" s="13" t="s">
        <v>20</v>
      </c>
      <c r="H33" s="15">
        <v>301868102</v>
      </c>
      <c r="I33" s="15">
        <v>0</v>
      </c>
      <c r="J33" s="15"/>
      <c r="K33" s="15"/>
      <c r="N33" s="16"/>
      <c r="O33" s="80"/>
    </row>
    <row r="34" spans="1:15" x14ac:dyDescent="0.3">
      <c r="A34">
        <v>284</v>
      </c>
      <c r="B34" t="s">
        <v>916</v>
      </c>
      <c r="C34" s="14" t="s">
        <v>917</v>
      </c>
      <c r="D34" t="s">
        <v>918</v>
      </c>
      <c r="E34" s="14" t="s">
        <v>919</v>
      </c>
      <c r="F34" t="s">
        <v>920</v>
      </c>
      <c r="G34">
        <v>0</v>
      </c>
      <c r="J34" s="12">
        <v>102000000</v>
      </c>
      <c r="K34" s="12">
        <v>93100000</v>
      </c>
      <c r="O34" s="100" t="s">
        <v>911</v>
      </c>
    </row>
    <row r="35" spans="1:15" s="52" customFormat="1" ht="40.799999999999997" x14ac:dyDescent="0.3">
      <c r="A35" s="52">
        <v>284</v>
      </c>
      <c r="B35" s="52" t="s">
        <v>916</v>
      </c>
      <c r="C35" s="75" t="s">
        <v>917</v>
      </c>
      <c r="D35" s="52" t="s">
        <v>918</v>
      </c>
      <c r="E35" s="75" t="s">
        <v>919</v>
      </c>
      <c r="F35" s="52" t="s">
        <v>920</v>
      </c>
      <c r="G35" s="52">
        <v>6</v>
      </c>
      <c r="H35" s="76"/>
      <c r="I35" s="76"/>
      <c r="J35" s="76">
        <v>22833000</v>
      </c>
      <c r="K35" s="76"/>
      <c r="L35" s="52">
        <v>5</v>
      </c>
      <c r="M35" s="89">
        <v>19300000</v>
      </c>
      <c r="N35" s="90">
        <v>19300000</v>
      </c>
      <c r="O35" s="82" t="s">
        <v>921</v>
      </c>
    </row>
    <row r="36" spans="1:15" x14ac:dyDescent="0.3">
      <c r="A36">
        <v>284</v>
      </c>
      <c r="B36" t="s">
        <v>916</v>
      </c>
      <c r="C36" s="14" t="s">
        <v>917</v>
      </c>
      <c r="D36" t="s">
        <v>918</v>
      </c>
      <c r="E36" s="14" t="s">
        <v>922</v>
      </c>
      <c r="F36" t="s">
        <v>923</v>
      </c>
      <c r="G36">
        <v>0</v>
      </c>
      <c r="J36" s="12">
        <v>132750000</v>
      </c>
      <c r="K36" s="12">
        <v>118500000</v>
      </c>
      <c r="O36" s="101" t="s">
        <v>911</v>
      </c>
    </row>
    <row r="37" spans="1:15" x14ac:dyDescent="0.3">
      <c r="A37">
        <v>284</v>
      </c>
      <c r="B37" t="s">
        <v>916</v>
      </c>
      <c r="C37" s="14" t="s">
        <v>917</v>
      </c>
      <c r="D37" t="s">
        <v>918</v>
      </c>
      <c r="E37" s="14" t="s">
        <v>922</v>
      </c>
      <c r="F37" t="s">
        <v>923</v>
      </c>
      <c r="G37">
        <v>1</v>
      </c>
      <c r="J37" s="12">
        <v>31285102</v>
      </c>
      <c r="K37" s="12">
        <v>24000000</v>
      </c>
      <c r="L37">
        <v>1</v>
      </c>
      <c r="M37" s="23">
        <v>4500000</v>
      </c>
      <c r="N37" s="22">
        <v>4500000</v>
      </c>
      <c r="O37" s="101" t="s">
        <v>924</v>
      </c>
    </row>
    <row r="38" spans="1:15" ht="21.6" x14ac:dyDescent="0.3">
      <c r="A38">
        <v>284</v>
      </c>
      <c r="B38" t="s">
        <v>916</v>
      </c>
      <c r="C38" s="14" t="s">
        <v>917</v>
      </c>
      <c r="D38" t="s">
        <v>918</v>
      </c>
      <c r="E38" s="14" t="s">
        <v>925</v>
      </c>
      <c r="F38" t="s">
        <v>926</v>
      </c>
      <c r="G38">
        <v>11</v>
      </c>
      <c r="J38" s="12">
        <v>18000000</v>
      </c>
      <c r="K38" s="12">
        <v>18000000</v>
      </c>
      <c r="L38">
        <v>0</v>
      </c>
      <c r="M38" s="23">
        <v>0</v>
      </c>
      <c r="N38" s="22">
        <v>0</v>
      </c>
      <c r="O38" s="101" t="s">
        <v>927</v>
      </c>
    </row>
    <row r="39" spans="1:15" x14ac:dyDescent="0.3">
      <c r="A39">
        <v>284</v>
      </c>
      <c r="B39" t="s">
        <v>916</v>
      </c>
      <c r="C39" s="14" t="s">
        <v>917</v>
      </c>
      <c r="D39" t="s">
        <v>918</v>
      </c>
      <c r="E39" s="14" t="s">
        <v>928</v>
      </c>
      <c r="F39" t="s">
        <v>929</v>
      </c>
      <c r="G39">
        <v>1</v>
      </c>
      <c r="J39" s="12">
        <v>33000000</v>
      </c>
      <c r="L39">
        <v>0</v>
      </c>
      <c r="M39" s="23">
        <v>0</v>
      </c>
      <c r="N39" s="22">
        <v>0</v>
      </c>
    </row>
    <row r="40" spans="1:15" s="52" customFormat="1" ht="30.6" x14ac:dyDescent="0.3">
      <c r="A40" s="52">
        <v>284</v>
      </c>
      <c r="B40" s="52" t="s">
        <v>916</v>
      </c>
      <c r="C40" s="75" t="s">
        <v>917</v>
      </c>
      <c r="D40" s="52" t="s">
        <v>918</v>
      </c>
      <c r="E40" s="75" t="s">
        <v>930</v>
      </c>
      <c r="F40" s="52" t="s">
        <v>931</v>
      </c>
      <c r="G40" s="52">
        <v>2</v>
      </c>
      <c r="H40" s="76"/>
      <c r="I40" s="76"/>
      <c r="J40" s="76">
        <v>62551356</v>
      </c>
      <c r="K40" s="76"/>
      <c r="L40" s="52">
        <v>0</v>
      </c>
      <c r="M40" s="89">
        <v>0</v>
      </c>
      <c r="N40" s="90">
        <v>0</v>
      </c>
      <c r="O40" s="82" t="s">
        <v>932</v>
      </c>
    </row>
    <row r="41" spans="1:15" x14ac:dyDescent="0.3">
      <c r="A41">
        <v>284</v>
      </c>
      <c r="B41" t="s">
        <v>916</v>
      </c>
      <c r="C41" s="14" t="s">
        <v>917</v>
      </c>
      <c r="D41" t="s">
        <v>727</v>
      </c>
      <c r="E41" s="14" t="s">
        <v>930</v>
      </c>
      <c r="F41" t="s">
        <v>931</v>
      </c>
      <c r="G41">
        <v>2</v>
      </c>
      <c r="J41" s="12">
        <v>49448644</v>
      </c>
      <c r="O41" s="101" t="s">
        <v>911</v>
      </c>
    </row>
    <row r="42" spans="1:15" s="13" customFormat="1" x14ac:dyDescent="0.3">
      <c r="A42" s="13">
        <v>288</v>
      </c>
      <c r="B42" s="13" t="s">
        <v>933</v>
      </c>
      <c r="C42" s="13" t="s">
        <v>934</v>
      </c>
      <c r="D42" s="13" t="s">
        <v>935</v>
      </c>
      <c r="E42" s="13" t="s">
        <v>20</v>
      </c>
      <c r="F42" s="13" t="s">
        <v>21</v>
      </c>
      <c r="G42" s="13" t="s">
        <v>20</v>
      </c>
      <c r="H42" s="15">
        <v>37080000000</v>
      </c>
      <c r="I42" s="15">
        <v>0</v>
      </c>
      <c r="J42" s="15"/>
      <c r="K42" s="15"/>
      <c r="N42" s="16"/>
      <c r="O42" s="80"/>
    </row>
    <row r="43" spans="1:15" x14ac:dyDescent="0.3">
      <c r="A43">
        <v>288</v>
      </c>
      <c r="B43" t="s">
        <v>933</v>
      </c>
      <c r="C43" s="14" t="s">
        <v>934</v>
      </c>
      <c r="D43" t="s">
        <v>935</v>
      </c>
      <c r="E43" s="14" t="s">
        <v>936</v>
      </c>
      <c r="F43" t="s">
        <v>937</v>
      </c>
      <c r="G43">
        <v>11</v>
      </c>
    </row>
    <row r="44" spans="1:15" s="52" customFormat="1" ht="40.799999999999997" x14ac:dyDescent="0.3">
      <c r="A44" s="52">
        <v>288</v>
      </c>
      <c r="B44" s="52" t="s">
        <v>933</v>
      </c>
      <c r="C44" s="75" t="s">
        <v>934</v>
      </c>
      <c r="D44" s="52" t="s">
        <v>935</v>
      </c>
      <c r="E44" s="75" t="s">
        <v>936</v>
      </c>
      <c r="F44" s="52" t="s">
        <v>937</v>
      </c>
      <c r="G44" s="52">
        <v>100</v>
      </c>
      <c r="H44" s="76"/>
      <c r="I44" s="76"/>
      <c r="J44" s="76">
        <v>48538887551</v>
      </c>
      <c r="K44" s="76">
        <v>51603994959</v>
      </c>
      <c r="L44" s="52">
        <v>38</v>
      </c>
      <c r="M44" s="89">
        <f>8538887551+10000000000</f>
        <v>18538887551</v>
      </c>
      <c r="N44" s="90">
        <v>18538887551</v>
      </c>
      <c r="O44" s="82" t="s">
        <v>938</v>
      </c>
    </row>
    <row r="45" spans="1:15" s="52" customFormat="1" ht="20.399999999999999" x14ac:dyDescent="0.3">
      <c r="A45" s="52">
        <v>288</v>
      </c>
      <c r="B45" s="52" t="s">
        <v>933</v>
      </c>
      <c r="C45" s="75" t="s">
        <v>934</v>
      </c>
      <c r="D45" s="52" t="s">
        <v>935</v>
      </c>
      <c r="E45" s="75" t="s">
        <v>939</v>
      </c>
      <c r="F45" s="52" t="s">
        <v>940</v>
      </c>
      <c r="G45" s="52">
        <v>100</v>
      </c>
      <c r="H45" s="76"/>
      <c r="I45" s="76"/>
      <c r="J45" s="76">
        <v>28192286163</v>
      </c>
      <c r="K45" s="76">
        <v>28192286163</v>
      </c>
      <c r="L45" s="52">
        <v>33</v>
      </c>
      <c r="M45" s="89">
        <v>6180000</v>
      </c>
      <c r="N45" s="90">
        <v>6180000</v>
      </c>
      <c r="O45" s="82" t="s">
        <v>941</v>
      </c>
    </row>
    <row r="46" spans="1:15" s="13" customFormat="1" x14ac:dyDescent="0.3">
      <c r="A46" s="13">
        <v>301</v>
      </c>
      <c r="B46" s="13" t="s">
        <v>942</v>
      </c>
      <c r="C46" s="13" t="s">
        <v>943</v>
      </c>
      <c r="D46" s="13" t="s">
        <v>944</v>
      </c>
      <c r="E46" s="13" t="s">
        <v>20</v>
      </c>
      <c r="F46" s="13" t="s">
        <v>21</v>
      </c>
      <c r="G46" s="13" t="s">
        <v>20</v>
      </c>
      <c r="H46" s="15">
        <v>300000000</v>
      </c>
      <c r="I46" s="15"/>
      <c r="J46" s="15"/>
      <c r="K46" s="15"/>
      <c r="N46" s="16"/>
      <c r="O46" s="80"/>
    </row>
    <row r="47" spans="1:15" s="52" customFormat="1" ht="20.399999999999999" x14ac:dyDescent="0.3">
      <c r="A47" s="52">
        <v>301</v>
      </c>
      <c r="B47" s="52" t="s">
        <v>942</v>
      </c>
      <c r="C47" s="75" t="s">
        <v>943</v>
      </c>
      <c r="D47" s="52" t="s">
        <v>944</v>
      </c>
      <c r="E47" s="75" t="s">
        <v>945</v>
      </c>
      <c r="F47" s="52" t="s">
        <v>946</v>
      </c>
      <c r="G47" s="52">
        <v>1</v>
      </c>
      <c r="H47" s="76"/>
      <c r="I47" s="76"/>
      <c r="J47" s="76">
        <v>200000000</v>
      </c>
      <c r="K47" s="76"/>
      <c r="L47" s="52">
        <v>0</v>
      </c>
      <c r="M47" s="89">
        <v>0</v>
      </c>
      <c r="N47" s="90">
        <v>0</v>
      </c>
      <c r="O47" s="82" t="s">
        <v>947</v>
      </c>
    </row>
    <row r="48" spans="1:15" s="52" customFormat="1" ht="40.799999999999997" x14ac:dyDescent="0.3">
      <c r="A48" s="52">
        <v>301</v>
      </c>
      <c r="B48" s="52" t="s">
        <v>942</v>
      </c>
      <c r="C48" s="75" t="s">
        <v>943</v>
      </c>
      <c r="D48" s="52" t="s">
        <v>944</v>
      </c>
      <c r="E48" s="75" t="s">
        <v>948</v>
      </c>
      <c r="F48" s="52" t="s">
        <v>949</v>
      </c>
      <c r="G48" s="52">
        <v>1</v>
      </c>
      <c r="H48" s="76"/>
      <c r="I48" s="76"/>
      <c r="J48" s="76">
        <v>100000000</v>
      </c>
      <c r="K48" s="76"/>
      <c r="L48" s="52">
        <v>1</v>
      </c>
      <c r="M48" s="89">
        <v>0</v>
      </c>
      <c r="N48" s="90">
        <v>0</v>
      </c>
      <c r="O48" s="82" t="s">
        <v>950</v>
      </c>
    </row>
    <row r="49" spans="1:15" s="13" customFormat="1" x14ac:dyDescent="0.3">
      <c r="A49" s="13">
        <v>302</v>
      </c>
      <c r="B49" s="13" t="s">
        <v>951</v>
      </c>
      <c r="C49" s="13" t="s">
        <v>952</v>
      </c>
      <c r="D49" s="13" t="s">
        <v>944</v>
      </c>
      <c r="E49" s="13" t="s">
        <v>20</v>
      </c>
      <c r="F49" s="13" t="s">
        <v>21</v>
      </c>
      <c r="G49" s="13" t="s">
        <v>20</v>
      </c>
      <c r="H49" s="15">
        <v>400000000</v>
      </c>
      <c r="I49" s="15">
        <v>79800000</v>
      </c>
      <c r="J49" s="15"/>
      <c r="K49" s="15"/>
      <c r="N49" s="16"/>
      <c r="O49" s="80"/>
    </row>
    <row r="50" spans="1:15" s="52" customFormat="1" ht="30.6" x14ac:dyDescent="0.3">
      <c r="A50" s="52">
        <v>302</v>
      </c>
      <c r="B50" s="52" t="s">
        <v>951</v>
      </c>
      <c r="C50" s="75" t="s">
        <v>952</v>
      </c>
      <c r="D50" s="52" t="s">
        <v>944</v>
      </c>
      <c r="E50" s="75" t="s">
        <v>953</v>
      </c>
      <c r="F50" s="52" t="s">
        <v>954</v>
      </c>
      <c r="G50" s="52">
        <v>1</v>
      </c>
      <c r="H50" s="76"/>
      <c r="I50" s="76"/>
      <c r="J50" s="76">
        <v>142000000</v>
      </c>
      <c r="K50" s="76"/>
      <c r="L50" s="52">
        <v>0</v>
      </c>
      <c r="M50" s="89">
        <v>0</v>
      </c>
      <c r="N50" s="90">
        <v>0</v>
      </c>
      <c r="O50" s="82" t="s">
        <v>955</v>
      </c>
    </row>
    <row r="51" spans="1:15" s="52" customFormat="1" ht="20.399999999999999" x14ac:dyDescent="0.3">
      <c r="A51" s="52">
        <v>302</v>
      </c>
      <c r="B51" s="52" t="s">
        <v>951</v>
      </c>
      <c r="C51" s="75" t="s">
        <v>952</v>
      </c>
      <c r="D51" s="52" t="s">
        <v>944</v>
      </c>
      <c r="E51" s="75" t="s">
        <v>953</v>
      </c>
      <c r="F51" s="52" t="s">
        <v>954</v>
      </c>
      <c r="G51" s="52">
        <v>11</v>
      </c>
      <c r="H51" s="76"/>
      <c r="I51" s="76"/>
      <c r="J51" s="76">
        <v>58000000</v>
      </c>
      <c r="K51" s="76"/>
      <c r="L51" s="52">
        <v>0</v>
      </c>
      <c r="M51" s="89">
        <v>0</v>
      </c>
      <c r="N51" s="90">
        <v>0</v>
      </c>
      <c r="O51" s="82" t="s">
        <v>956</v>
      </c>
    </row>
    <row r="52" spans="1:15" x14ac:dyDescent="0.3">
      <c r="A52">
        <v>302</v>
      </c>
      <c r="B52" t="s">
        <v>951</v>
      </c>
      <c r="C52" s="14" t="s">
        <v>952</v>
      </c>
      <c r="D52" t="s">
        <v>944</v>
      </c>
      <c r="E52" s="14" t="s">
        <v>957</v>
      </c>
      <c r="F52" t="s">
        <v>958</v>
      </c>
      <c r="G52">
        <v>0</v>
      </c>
      <c r="J52" s="12">
        <v>42000000</v>
      </c>
      <c r="K52" s="12">
        <v>42000000</v>
      </c>
      <c r="O52" s="88" t="s">
        <v>911</v>
      </c>
    </row>
    <row r="53" spans="1:15" s="52" customFormat="1" ht="51" x14ac:dyDescent="0.3">
      <c r="A53" s="52">
        <v>302</v>
      </c>
      <c r="B53" s="52" t="s">
        <v>951</v>
      </c>
      <c r="C53" s="75" t="s">
        <v>952</v>
      </c>
      <c r="D53" s="52" t="s">
        <v>727</v>
      </c>
      <c r="E53" s="75" t="s">
        <v>957</v>
      </c>
      <c r="F53" s="52" t="s">
        <v>958</v>
      </c>
      <c r="G53" s="52">
        <v>1</v>
      </c>
      <c r="H53" s="76"/>
      <c r="I53" s="76"/>
      <c r="J53" s="76">
        <v>158000000</v>
      </c>
      <c r="K53" s="76">
        <v>127800000</v>
      </c>
      <c r="L53" s="52">
        <v>1</v>
      </c>
      <c r="M53" s="89">
        <v>49600000</v>
      </c>
      <c r="N53" s="90">
        <v>49600000</v>
      </c>
      <c r="O53" s="82" t="s">
        <v>959</v>
      </c>
    </row>
    <row r="54" spans="1:15" s="13" customFormat="1" x14ac:dyDescent="0.3">
      <c r="A54" s="13">
        <v>303</v>
      </c>
      <c r="B54" s="13" t="s">
        <v>960</v>
      </c>
      <c r="C54" s="13" t="s">
        <v>961</v>
      </c>
      <c r="D54" s="13" t="s">
        <v>962</v>
      </c>
      <c r="E54" s="13" t="s">
        <v>20</v>
      </c>
      <c r="F54" s="13" t="s">
        <v>21</v>
      </c>
      <c r="G54" s="13" t="s">
        <v>20</v>
      </c>
      <c r="H54" s="15">
        <v>280867760</v>
      </c>
      <c r="I54" s="15">
        <v>280867760</v>
      </c>
      <c r="J54" s="15"/>
      <c r="K54" s="15"/>
      <c r="N54" s="16"/>
      <c r="O54" s="80"/>
    </row>
    <row r="55" spans="1:15" x14ac:dyDescent="0.3">
      <c r="A55">
        <v>303</v>
      </c>
      <c r="B55" t="s">
        <v>960</v>
      </c>
      <c r="C55" s="14" t="s">
        <v>961</v>
      </c>
      <c r="D55" t="s">
        <v>962</v>
      </c>
      <c r="E55" s="14" t="s">
        <v>963</v>
      </c>
      <c r="F55" t="s">
        <v>964</v>
      </c>
      <c r="G55">
        <v>1</v>
      </c>
      <c r="J55" s="12">
        <v>280867759</v>
      </c>
      <c r="K55" s="12">
        <v>280867759</v>
      </c>
      <c r="L55">
        <v>1</v>
      </c>
      <c r="M55" s="23">
        <v>68199646</v>
      </c>
      <c r="N55" s="22">
        <v>68199646</v>
      </c>
      <c r="O55" s="81" t="s">
        <v>965</v>
      </c>
    </row>
    <row r="56" spans="1:15" s="13" customFormat="1" x14ac:dyDescent="0.3">
      <c r="A56" s="13">
        <v>304</v>
      </c>
      <c r="B56" s="13" t="s">
        <v>966</v>
      </c>
      <c r="C56" s="13" t="s">
        <v>967</v>
      </c>
      <c r="D56" s="13" t="s">
        <v>968</v>
      </c>
      <c r="E56" s="13" t="s">
        <v>20</v>
      </c>
      <c r="F56" s="13" t="s">
        <v>21</v>
      </c>
      <c r="G56" s="13" t="s">
        <v>20</v>
      </c>
      <c r="H56" s="15">
        <v>424352528</v>
      </c>
      <c r="I56" s="15">
        <v>0</v>
      </c>
      <c r="J56" s="15"/>
      <c r="K56" s="15"/>
      <c r="N56" s="16"/>
      <c r="O56" s="80"/>
    </row>
    <row r="57" spans="1:15" s="52" customFormat="1" ht="122.4" x14ac:dyDescent="0.3">
      <c r="A57" s="52">
        <v>304</v>
      </c>
      <c r="B57" s="52" t="s">
        <v>966</v>
      </c>
      <c r="C57" s="75" t="s">
        <v>967</v>
      </c>
      <c r="D57" s="52" t="s">
        <v>968</v>
      </c>
      <c r="E57" s="75" t="s">
        <v>969</v>
      </c>
      <c r="F57" s="52" t="s">
        <v>970</v>
      </c>
      <c r="G57" s="52">
        <v>10</v>
      </c>
      <c r="H57" s="76"/>
      <c r="I57" s="76"/>
      <c r="J57" s="76">
        <v>318705056</v>
      </c>
      <c r="K57" s="76"/>
      <c r="L57" s="52">
        <v>7</v>
      </c>
      <c r="M57" s="89">
        <v>0</v>
      </c>
      <c r="N57" s="90">
        <v>0</v>
      </c>
      <c r="O57" s="82" t="s">
        <v>971</v>
      </c>
    </row>
    <row r="58" spans="1:15" s="52" customFormat="1" ht="30.6" x14ac:dyDescent="0.3">
      <c r="A58" s="52">
        <v>304</v>
      </c>
      <c r="B58" s="52" t="s">
        <v>966</v>
      </c>
      <c r="C58" s="75" t="s">
        <v>967</v>
      </c>
      <c r="D58" s="52" t="s">
        <v>968</v>
      </c>
      <c r="E58" s="75" t="s">
        <v>972</v>
      </c>
      <c r="F58" s="52" t="s">
        <v>973</v>
      </c>
      <c r="G58" s="52">
        <v>10</v>
      </c>
      <c r="H58" s="76"/>
      <c r="I58" s="76"/>
      <c r="J58" s="76">
        <v>300000000</v>
      </c>
      <c r="K58" s="76">
        <v>117800000</v>
      </c>
      <c r="L58" s="52">
        <v>0</v>
      </c>
      <c r="M58" s="89">
        <v>8000000</v>
      </c>
      <c r="N58" s="90">
        <v>8000000</v>
      </c>
      <c r="O58" s="82" t="s">
        <v>974</v>
      </c>
    </row>
    <row r="59" spans="1:15" s="13" customFormat="1" x14ac:dyDescent="0.3">
      <c r="A59" s="13">
        <v>305</v>
      </c>
      <c r="B59" s="13" t="s">
        <v>975</v>
      </c>
      <c r="C59" s="13" t="s">
        <v>976</v>
      </c>
      <c r="D59" s="13" t="s">
        <v>977</v>
      </c>
      <c r="E59" s="13" t="s">
        <v>20</v>
      </c>
      <c r="F59" s="13" t="s">
        <v>21</v>
      </c>
      <c r="G59" s="13" t="s">
        <v>20</v>
      </c>
      <c r="H59" s="15">
        <v>150000000</v>
      </c>
      <c r="I59" s="15">
        <v>0</v>
      </c>
      <c r="J59" s="15"/>
      <c r="K59" s="15"/>
      <c r="N59" s="16"/>
      <c r="O59" s="80"/>
    </row>
    <row r="60" spans="1:15" x14ac:dyDescent="0.3">
      <c r="A60">
        <v>305</v>
      </c>
      <c r="B60" t="s">
        <v>975</v>
      </c>
      <c r="C60" s="14" t="s">
        <v>976</v>
      </c>
      <c r="D60" t="s">
        <v>977</v>
      </c>
      <c r="E60" s="14" t="s">
        <v>978</v>
      </c>
      <c r="F60" t="s">
        <v>979</v>
      </c>
      <c r="G60">
        <v>3</v>
      </c>
      <c r="I60" s="12">
        <v>278</v>
      </c>
      <c r="J60" s="12">
        <v>80000000</v>
      </c>
      <c r="L60">
        <v>0</v>
      </c>
      <c r="M60" s="89">
        <v>8000000</v>
      </c>
      <c r="N60" s="90">
        <v>8000000</v>
      </c>
    </row>
    <row r="61" spans="1:15" s="52" customFormat="1" ht="51" x14ac:dyDescent="0.3">
      <c r="A61" s="52">
        <v>305</v>
      </c>
      <c r="B61" s="52" t="s">
        <v>975</v>
      </c>
      <c r="C61" s="75" t="s">
        <v>976</v>
      </c>
      <c r="D61" s="52" t="s">
        <v>977</v>
      </c>
      <c r="E61" s="75" t="s">
        <v>980</v>
      </c>
      <c r="F61" s="52" t="s">
        <v>981</v>
      </c>
      <c r="G61" s="52">
        <v>11</v>
      </c>
      <c r="H61" s="76"/>
      <c r="I61" s="76"/>
      <c r="J61" s="76">
        <v>70000000</v>
      </c>
      <c r="K61" s="76">
        <v>56500000</v>
      </c>
      <c r="L61" s="52">
        <v>3</v>
      </c>
      <c r="M61" s="89">
        <v>6000000</v>
      </c>
      <c r="N61" s="90">
        <v>6000000</v>
      </c>
      <c r="O61" s="82" t="s">
        <v>982</v>
      </c>
    </row>
    <row r="62" spans="1:15" s="13" customFormat="1" x14ac:dyDescent="0.3">
      <c r="A62" s="13">
        <v>318</v>
      </c>
      <c r="B62" s="13" t="s">
        <v>983</v>
      </c>
      <c r="C62" s="13" t="s">
        <v>984</v>
      </c>
      <c r="D62" s="13" t="s">
        <v>985</v>
      </c>
      <c r="E62" s="13" t="s">
        <v>20</v>
      </c>
      <c r="F62" s="13" t="s">
        <v>21</v>
      </c>
      <c r="G62" s="13" t="s">
        <v>20</v>
      </c>
      <c r="H62" s="15">
        <v>250000000</v>
      </c>
      <c r="I62" s="15">
        <v>0</v>
      </c>
      <c r="J62" s="15"/>
      <c r="K62" s="15"/>
      <c r="N62" s="16"/>
      <c r="O62" s="80"/>
    </row>
    <row r="63" spans="1:15" x14ac:dyDescent="0.3">
      <c r="A63">
        <v>318</v>
      </c>
      <c r="B63" t="s">
        <v>983</v>
      </c>
      <c r="C63" s="14" t="s">
        <v>984</v>
      </c>
      <c r="D63" t="s">
        <v>985</v>
      </c>
      <c r="E63" s="14" t="s">
        <v>986</v>
      </c>
      <c r="F63" t="s">
        <v>987</v>
      </c>
      <c r="G63">
        <v>1</v>
      </c>
      <c r="J63" s="12">
        <v>87000000</v>
      </c>
      <c r="O63" s="81" t="s">
        <v>911</v>
      </c>
    </row>
    <row r="64" spans="1:15" s="52" customFormat="1" ht="61.2" x14ac:dyDescent="0.3">
      <c r="A64" s="52">
        <v>318</v>
      </c>
      <c r="B64" s="52" t="s">
        <v>983</v>
      </c>
      <c r="C64" s="75" t="s">
        <v>984</v>
      </c>
      <c r="D64" s="52" t="s">
        <v>985</v>
      </c>
      <c r="E64" s="75" t="s">
        <v>986</v>
      </c>
      <c r="F64" s="52" t="s">
        <v>987</v>
      </c>
      <c r="G64" s="52">
        <v>2</v>
      </c>
      <c r="H64" s="76"/>
      <c r="I64" s="76"/>
      <c r="J64" s="76">
        <v>24000000</v>
      </c>
      <c r="K64" s="76">
        <v>24000000</v>
      </c>
      <c r="L64" s="52">
        <v>2</v>
      </c>
      <c r="M64" s="89">
        <v>0</v>
      </c>
      <c r="N64" s="90">
        <v>0</v>
      </c>
      <c r="O64" s="82" t="s">
        <v>988</v>
      </c>
    </row>
    <row r="65" spans="1:15" x14ac:dyDescent="0.3">
      <c r="A65">
        <v>318</v>
      </c>
      <c r="B65" t="s">
        <v>983</v>
      </c>
      <c r="C65" s="14" t="s">
        <v>984</v>
      </c>
      <c r="D65" t="s">
        <v>985</v>
      </c>
      <c r="E65" s="14" t="s">
        <v>989</v>
      </c>
      <c r="F65" t="s">
        <v>990</v>
      </c>
      <c r="G65">
        <v>1</v>
      </c>
      <c r="J65" s="12">
        <v>83000000</v>
      </c>
      <c r="K65" s="12">
        <v>51400000</v>
      </c>
      <c r="O65" s="81" t="s">
        <v>911</v>
      </c>
    </row>
    <row r="66" spans="1:15" s="52" customFormat="1" ht="61.2" x14ac:dyDescent="0.3">
      <c r="A66" s="52">
        <v>318</v>
      </c>
      <c r="B66" s="52" t="s">
        <v>983</v>
      </c>
      <c r="C66" s="75" t="s">
        <v>984</v>
      </c>
      <c r="D66" s="52" t="s">
        <v>985</v>
      </c>
      <c r="E66" s="75" t="s">
        <v>989</v>
      </c>
      <c r="F66" s="52" t="s">
        <v>990</v>
      </c>
      <c r="G66" s="52">
        <v>2</v>
      </c>
      <c r="H66" s="76"/>
      <c r="I66" s="76"/>
      <c r="J66" s="76">
        <v>56000000</v>
      </c>
      <c r="K66" s="76">
        <v>42133746</v>
      </c>
      <c r="L66" s="52">
        <v>1</v>
      </c>
      <c r="M66" s="89">
        <v>10000000</v>
      </c>
      <c r="N66" s="89">
        <v>10000000</v>
      </c>
      <c r="O66" s="82" t="s">
        <v>991</v>
      </c>
    </row>
    <row r="67" spans="1:15" s="13" customFormat="1" x14ac:dyDescent="0.3">
      <c r="A67" s="13">
        <v>319</v>
      </c>
      <c r="B67" s="13" t="s">
        <v>992</v>
      </c>
      <c r="C67" s="13" t="s">
        <v>993</v>
      </c>
      <c r="D67" s="13" t="s">
        <v>994</v>
      </c>
      <c r="E67" s="13" t="s">
        <v>20</v>
      </c>
      <c r="F67" s="13" t="s">
        <v>21</v>
      </c>
      <c r="G67" s="13" t="s">
        <v>20</v>
      </c>
      <c r="H67" s="15">
        <v>600000000</v>
      </c>
      <c r="I67" s="15">
        <v>0</v>
      </c>
      <c r="J67" s="15"/>
      <c r="K67" s="15"/>
      <c r="N67" s="16"/>
      <c r="O67" s="80"/>
    </row>
    <row r="68" spans="1:15" x14ac:dyDescent="0.3">
      <c r="A68">
        <v>319</v>
      </c>
      <c r="B68" t="s">
        <v>992</v>
      </c>
      <c r="C68" s="14" t="s">
        <v>993</v>
      </c>
      <c r="D68" t="s">
        <v>994</v>
      </c>
      <c r="E68" s="14" t="s">
        <v>995</v>
      </c>
      <c r="F68" t="s">
        <v>996</v>
      </c>
      <c r="G68">
        <v>15</v>
      </c>
      <c r="J68" s="12">
        <v>15000000</v>
      </c>
      <c r="L68">
        <v>0</v>
      </c>
      <c r="M68" s="23">
        <v>0</v>
      </c>
      <c r="N68" s="22">
        <v>0</v>
      </c>
    </row>
    <row r="69" spans="1:15" x14ac:dyDescent="0.3">
      <c r="A69">
        <v>319</v>
      </c>
      <c r="B69" t="s">
        <v>992</v>
      </c>
      <c r="C69" s="14" t="s">
        <v>993</v>
      </c>
      <c r="D69" t="s">
        <v>994</v>
      </c>
      <c r="E69" s="14" t="s">
        <v>997</v>
      </c>
      <c r="F69" t="s">
        <v>998</v>
      </c>
      <c r="G69">
        <v>15</v>
      </c>
      <c r="J69" s="12">
        <v>75000000</v>
      </c>
      <c r="K69" s="12">
        <v>5000000</v>
      </c>
      <c r="L69">
        <v>0</v>
      </c>
      <c r="M69" s="23">
        <v>0</v>
      </c>
      <c r="N69" s="22">
        <v>0</v>
      </c>
    </row>
    <row r="70" spans="1:15" s="52" customFormat="1" ht="30.6" x14ac:dyDescent="0.3">
      <c r="A70" s="52">
        <v>319</v>
      </c>
      <c r="B70" s="52" t="s">
        <v>992</v>
      </c>
      <c r="C70" s="75" t="s">
        <v>993</v>
      </c>
      <c r="D70" s="52" t="s">
        <v>994</v>
      </c>
      <c r="E70" s="75" t="s">
        <v>999</v>
      </c>
      <c r="F70" s="52" t="s">
        <v>1000</v>
      </c>
      <c r="G70" s="52">
        <v>1</v>
      </c>
      <c r="H70" s="76"/>
      <c r="I70" s="76"/>
      <c r="J70" s="76">
        <v>235000000</v>
      </c>
      <c r="K70" s="76">
        <v>231000000</v>
      </c>
      <c r="L70" s="52">
        <v>0</v>
      </c>
      <c r="M70" s="89">
        <v>60225000</v>
      </c>
      <c r="N70" s="90">
        <v>60225000</v>
      </c>
      <c r="O70" s="82" t="s">
        <v>1001</v>
      </c>
    </row>
    <row r="71" spans="1:15" x14ac:dyDescent="0.3">
      <c r="A71">
        <v>319</v>
      </c>
      <c r="B71" t="s">
        <v>992</v>
      </c>
      <c r="C71" s="14" t="s">
        <v>993</v>
      </c>
      <c r="D71" t="s">
        <v>994</v>
      </c>
      <c r="E71" s="14" t="s">
        <v>999</v>
      </c>
      <c r="F71" t="s">
        <v>1000</v>
      </c>
      <c r="G71">
        <v>15</v>
      </c>
      <c r="J71" s="12">
        <v>230000000</v>
      </c>
      <c r="K71" s="12">
        <v>113515000</v>
      </c>
      <c r="L71">
        <v>0</v>
      </c>
      <c r="M71" s="23">
        <v>0</v>
      </c>
      <c r="N71" s="22">
        <v>0</v>
      </c>
    </row>
    <row r="72" spans="1:15" x14ac:dyDescent="0.3">
      <c r="A72">
        <v>319</v>
      </c>
      <c r="B72" t="s">
        <v>992</v>
      </c>
      <c r="C72" s="14" t="s">
        <v>993</v>
      </c>
      <c r="D72" t="s">
        <v>994</v>
      </c>
      <c r="E72" s="14" t="s">
        <v>1002</v>
      </c>
      <c r="F72" t="s">
        <v>1003</v>
      </c>
      <c r="G72">
        <v>15</v>
      </c>
      <c r="J72" s="12">
        <v>15000000</v>
      </c>
      <c r="M72" s="23"/>
      <c r="N72" s="22"/>
      <c r="O72" s="81" t="s">
        <v>911</v>
      </c>
    </row>
    <row r="73" spans="1:15" x14ac:dyDescent="0.3">
      <c r="A73">
        <v>319</v>
      </c>
      <c r="B73" t="s">
        <v>992</v>
      </c>
      <c r="C73" s="14" t="s">
        <v>993</v>
      </c>
      <c r="D73" t="s">
        <v>994</v>
      </c>
      <c r="E73" s="14" t="s">
        <v>1004</v>
      </c>
      <c r="F73" t="s">
        <v>1005</v>
      </c>
      <c r="G73">
        <v>15</v>
      </c>
      <c r="J73" s="12">
        <v>30000000</v>
      </c>
      <c r="K73" s="12">
        <v>30000000</v>
      </c>
      <c r="L73">
        <v>0</v>
      </c>
      <c r="M73" s="23">
        <v>0</v>
      </c>
      <c r="N73" s="22">
        <v>0</v>
      </c>
    </row>
    <row r="74" spans="1:15" s="13" customFormat="1" x14ac:dyDescent="0.3">
      <c r="A74" s="13">
        <v>321</v>
      </c>
      <c r="B74" s="13" t="s">
        <v>1006</v>
      </c>
      <c r="C74" s="13" t="s">
        <v>1007</v>
      </c>
      <c r="D74" s="13" t="s">
        <v>1008</v>
      </c>
      <c r="E74" s="13" t="s">
        <v>20</v>
      </c>
      <c r="F74" s="13" t="s">
        <v>21</v>
      </c>
      <c r="G74" s="13" t="s">
        <v>20</v>
      </c>
      <c r="H74" s="15">
        <v>400000000</v>
      </c>
      <c r="I74" s="15">
        <v>0</v>
      </c>
      <c r="J74" s="15"/>
      <c r="K74" s="15"/>
      <c r="N74" s="16"/>
      <c r="O74" s="80"/>
    </row>
    <row r="75" spans="1:15" s="52" customFormat="1" ht="30.6" x14ac:dyDescent="0.3">
      <c r="A75" s="52">
        <v>321</v>
      </c>
      <c r="B75" s="52" t="s">
        <v>1006</v>
      </c>
      <c r="C75" s="75" t="s">
        <v>1007</v>
      </c>
      <c r="D75" s="52" t="s">
        <v>1008</v>
      </c>
      <c r="E75" s="75" t="s">
        <v>1009</v>
      </c>
      <c r="F75" s="52" t="s">
        <v>1010</v>
      </c>
      <c r="G75" s="52">
        <v>1</v>
      </c>
      <c r="H75" s="76"/>
      <c r="I75" s="76"/>
      <c r="J75" s="76">
        <v>6700000</v>
      </c>
      <c r="K75" s="76"/>
      <c r="L75" s="52">
        <v>0</v>
      </c>
      <c r="M75" s="89">
        <v>9000000</v>
      </c>
      <c r="N75" s="90">
        <v>9000000</v>
      </c>
      <c r="O75" s="82" t="s">
        <v>1011</v>
      </c>
    </row>
    <row r="76" spans="1:15" x14ac:dyDescent="0.3">
      <c r="A76">
        <v>321</v>
      </c>
      <c r="B76" t="s">
        <v>1006</v>
      </c>
      <c r="C76" s="14" t="s">
        <v>1007</v>
      </c>
      <c r="D76" t="s">
        <v>1008</v>
      </c>
      <c r="E76" s="14" t="s">
        <v>1009</v>
      </c>
      <c r="F76" t="s">
        <v>1010</v>
      </c>
      <c r="G76">
        <v>15</v>
      </c>
      <c r="J76" s="12">
        <v>31800000</v>
      </c>
      <c r="K76" s="12">
        <v>31500000</v>
      </c>
      <c r="O76" s="81" t="s">
        <v>911</v>
      </c>
    </row>
    <row r="77" spans="1:15" s="52" customFormat="1" ht="248.25" customHeight="1" x14ac:dyDescent="0.3">
      <c r="A77" s="52">
        <v>321</v>
      </c>
      <c r="B77" s="52" t="s">
        <v>1006</v>
      </c>
      <c r="C77" s="75" t="s">
        <v>1007</v>
      </c>
      <c r="D77" s="52" t="s">
        <v>1008</v>
      </c>
      <c r="E77" s="75" t="s">
        <v>1012</v>
      </c>
      <c r="F77" s="52" t="s">
        <v>1013</v>
      </c>
      <c r="G77" s="52">
        <v>15</v>
      </c>
      <c r="H77" s="76"/>
      <c r="I77" s="76"/>
      <c r="J77" s="76">
        <v>209000000</v>
      </c>
      <c r="K77" s="76">
        <v>116600000</v>
      </c>
      <c r="L77" s="52">
        <v>10</v>
      </c>
      <c r="M77" s="89">
        <v>16000000</v>
      </c>
      <c r="N77" s="90">
        <v>16000000</v>
      </c>
      <c r="O77" s="82" t="s">
        <v>1014</v>
      </c>
    </row>
    <row r="78" spans="1:15" s="52" customFormat="1" ht="234.6" x14ac:dyDescent="0.3">
      <c r="A78" s="52">
        <v>321</v>
      </c>
      <c r="B78" s="52" t="s">
        <v>1006</v>
      </c>
      <c r="C78" s="75" t="s">
        <v>1007</v>
      </c>
      <c r="D78" s="52" t="s">
        <v>1008</v>
      </c>
      <c r="E78" s="75" t="s">
        <v>1015</v>
      </c>
      <c r="F78" s="52" t="s">
        <v>1016</v>
      </c>
      <c r="G78" s="52">
        <v>11</v>
      </c>
      <c r="H78" s="76"/>
      <c r="I78" s="76"/>
      <c r="J78" s="76">
        <v>16000000</v>
      </c>
      <c r="K78" s="76"/>
      <c r="L78" s="52">
        <v>10</v>
      </c>
      <c r="M78" s="89">
        <v>0</v>
      </c>
      <c r="N78" s="90">
        <v>0</v>
      </c>
      <c r="O78" s="82" t="s">
        <v>1014</v>
      </c>
    </row>
    <row r="79" spans="1:15" x14ac:dyDescent="0.3">
      <c r="A79">
        <v>321</v>
      </c>
      <c r="B79" t="s">
        <v>1006</v>
      </c>
      <c r="C79" s="14" t="s">
        <v>1007</v>
      </c>
      <c r="D79" t="s">
        <v>1008</v>
      </c>
      <c r="E79" s="14" t="s">
        <v>1017</v>
      </c>
      <c r="F79" t="s">
        <v>1018</v>
      </c>
      <c r="G79">
        <v>11</v>
      </c>
      <c r="O79" s="81" t="s">
        <v>911</v>
      </c>
    </row>
    <row r="80" spans="1:15" x14ac:dyDescent="0.3">
      <c r="A80">
        <v>321</v>
      </c>
      <c r="B80" t="s">
        <v>1006</v>
      </c>
      <c r="C80" s="14" t="s">
        <v>1007</v>
      </c>
      <c r="D80" t="s">
        <v>1008</v>
      </c>
      <c r="E80" s="14" t="s">
        <v>1017</v>
      </c>
      <c r="F80" t="s">
        <v>1018</v>
      </c>
      <c r="G80">
        <v>15</v>
      </c>
      <c r="J80" s="12">
        <v>133000000</v>
      </c>
      <c r="K80" s="12">
        <v>33000000</v>
      </c>
      <c r="L80">
        <v>0</v>
      </c>
      <c r="M80" s="89">
        <v>0</v>
      </c>
      <c r="N80" s="90">
        <v>0</v>
      </c>
    </row>
    <row r="81" spans="1:15" x14ac:dyDescent="0.3">
      <c r="A81">
        <v>321</v>
      </c>
      <c r="B81" t="s">
        <v>1006</v>
      </c>
      <c r="C81" s="14" t="s">
        <v>1007</v>
      </c>
      <c r="D81" t="s">
        <v>1008</v>
      </c>
      <c r="E81" s="14" t="s">
        <v>1019</v>
      </c>
      <c r="F81" t="s">
        <v>1020</v>
      </c>
      <c r="G81">
        <v>11</v>
      </c>
      <c r="O81" s="81" t="s">
        <v>911</v>
      </c>
    </row>
    <row r="82" spans="1:15" ht="20.399999999999999" x14ac:dyDescent="0.3">
      <c r="A82">
        <v>321</v>
      </c>
      <c r="B82" t="s">
        <v>1006</v>
      </c>
      <c r="C82" s="14" t="s">
        <v>1007</v>
      </c>
      <c r="D82" t="s">
        <v>1008</v>
      </c>
      <c r="E82" s="14" t="s">
        <v>1019</v>
      </c>
      <c r="F82" t="s">
        <v>1020</v>
      </c>
      <c r="G82">
        <v>15</v>
      </c>
      <c r="J82" s="12">
        <v>19500000</v>
      </c>
      <c r="K82" s="12">
        <v>6100000</v>
      </c>
      <c r="L82">
        <v>0</v>
      </c>
      <c r="M82" s="89">
        <v>0</v>
      </c>
      <c r="N82" s="90">
        <v>0</v>
      </c>
      <c r="O82" s="82" t="s">
        <v>1021</v>
      </c>
    </row>
    <row r="83" spans="1:15" s="13" customFormat="1" x14ac:dyDescent="0.3">
      <c r="A83" s="13">
        <v>322</v>
      </c>
      <c r="B83" s="13" t="s">
        <v>1022</v>
      </c>
      <c r="C83" s="13" t="s">
        <v>1023</v>
      </c>
      <c r="D83" s="13" t="s">
        <v>1024</v>
      </c>
      <c r="E83" s="13" t="s">
        <v>20</v>
      </c>
      <c r="F83" s="13" t="s">
        <v>21</v>
      </c>
      <c r="G83" s="13" t="s">
        <v>20</v>
      </c>
      <c r="H83" s="15">
        <v>150000000</v>
      </c>
      <c r="I83" s="15"/>
      <c r="J83" s="15"/>
      <c r="K83" s="15"/>
      <c r="N83" s="16"/>
      <c r="O83" s="80"/>
    </row>
    <row r="84" spans="1:15" s="43" customFormat="1" ht="51" x14ac:dyDescent="0.3">
      <c r="A84" s="43">
        <v>322</v>
      </c>
      <c r="B84" s="43" t="s">
        <v>1022</v>
      </c>
      <c r="C84" s="102" t="s">
        <v>1023</v>
      </c>
      <c r="D84" s="43" t="s">
        <v>1024</v>
      </c>
      <c r="E84" s="102" t="s">
        <v>1025</v>
      </c>
      <c r="F84" s="43" t="s">
        <v>1026</v>
      </c>
      <c r="G84" s="104">
        <v>5</v>
      </c>
      <c r="H84" s="103"/>
      <c r="I84" s="103"/>
      <c r="J84" s="103">
        <v>135000000</v>
      </c>
      <c r="K84" s="103">
        <v>122000000</v>
      </c>
      <c r="L84" s="104">
        <v>2</v>
      </c>
      <c r="M84" s="84">
        <v>0</v>
      </c>
      <c r="N84" s="85">
        <v>0</v>
      </c>
      <c r="O84" s="82" t="s">
        <v>1027</v>
      </c>
    </row>
    <row r="85" spans="1:15" s="52" customFormat="1" ht="20.399999999999999" x14ac:dyDescent="0.3">
      <c r="A85" s="52">
        <v>322</v>
      </c>
      <c r="B85" s="52" t="s">
        <v>1022</v>
      </c>
      <c r="C85" s="75" t="s">
        <v>1023</v>
      </c>
      <c r="D85" s="52" t="s">
        <v>1024</v>
      </c>
      <c r="E85" s="75" t="s">
        <v>1028</v>
      </c>
      <c r="F85" s="52" t="s">
        <v>1020</v>
      </c>
      <c r="G85" s="52">
        <v>5</v>
      </c>
      <c r="H85" s="76"/>
      <c r="I85" s="76"/>
      <c r="J85" s="76">
        <v>10000000</v>
      </c>
      <c r="K85" s="76">
        <v>10000000</v>
      </c>
      <c r="L85" s="52">
        <v>0</v>
      </c>
      <c r="M85" s="89">
        <v>0</v>
      </c>
      <c r="N85" s="90">
        <v>0</v>
      </c>
      <c r="O85" s="82" t="s">
        <v>1021</v>
      </c>
    </row>
    <row r="86" spans="1:15" s="13" customFormat="1" x14ac:dyDescent="0.3">
      <c r="A86" s="13">
        <v>324</v>
      </c>
      <c r="B86" s="13" t="s">
        <v>1029</v>
      </c>
      <c r="C86" s="13" t="s">
        <v>1030</v>
      </c>
      <c r="D86" s="13" t="s">
        <v>1031</v>
      </c>
      <c r="E86" s="13" t="s">
        <v>20</v>
      </c>
      <c r="F86" s="13" t="s">
        <v>21</v>
      </c>
      <c r="G86" s="13" t="s">
        <v>20</v>
      </c>
      <c r="H86" s="15">
        <v>200000000</v>
      </c>
      <c r="I86" s="15">
        <v>0</v>
      </c>
      <c r="J86" s="15"/>
      <c r="K86" s="15"/>
      <c r="N86" s="16"/>
      <c r="O86" s="80"/>
    </row>
    <row r="87" spans="1:15" x14ac:dyDescent="0.3">
      <c r="A87">
        <v>324</v>
      </c>
      <c r="B87" t="s">
        <v>1029</v>
      </c>
      <c r="C87" s="14" t="s">
        <v>1030</v>
      </c>
      <c r="D87" t="s">
        <v>1031</v>
      </c>
      <c r="E87" s="14" t="s">
        <v>1032</v>
      </c>
      <c r="F87" t="s">
        <v>1033</v>
      </c>
      <c r="G87">
        <v>14</v>
      </c>
      <c r="J87" s="12">
        <v>150000000</v>
      </c>
      <c r="K87" s="12">
        <v>49915000</v>
      </c>
      <c r="L87" s="52">
        <v>0</v>
      </c>
      <c r="M87" s="89">
        <v>0</v>
      </c>
      <c r="N87" s="90">
        <v>0</v>
      </c>
    </row>
    <row r="88" spans="1:15" x14ac:dyDescent="0.3">
      <c r="A88">
        <v>324</v>
      </c>
      <c r="B88" t="s">
        <v>1029</v>
      </c>
      <c r="C88" s="14" t="s">
        <v>1030</v>
      </c>
      <c r="D88" t="s">
        <v>1031</v>
      </c>
      <c r="E88" s="14" t="s">
        <v>1032</v>
      </c>
      <c r="F88" t="s">
        <v>1033</v>
      </c>
      <c r="G88" t="s">
        <v>337</v>
      </c>
      <c r="J88" s="12">
        <v>40000000</v>
      </c>
      <c r="O88" s="81" t="s">
        <v>911</v>
      </c>
    </row>
    <row r="89" spans="1:15" s="52" customFormat="1" ht="40.799999999999997" x14ac:dyDescent="0.3">
      <c r="A89" s="52">
        <v>324</v>
      </c>
      <c r="B89" s="52" t="s">
        <v>1029</v>
      </c>
      <c r="C89" s="75" t="s">
        <v>1030</v>
      </c>
      <c r="D89" s="52" t="s">
        <v>1031</v>
      </c>
      <c r="E89" s="75" t="s">
        <v>1034</v>
      </c>
      <c r="F89" s="52" t="s">
        <v>1035</v>
      </c>
      <c r="G89" s="52" t="s">
        <v>337</v>
      </c>
      <c r="H89" s="76"/>
      <c r="I89" s="76"/>
      <c r="J89" s="76">
        <v>10000000</v>
      </c>
      <c r="K89" s="76">
        <v>5000000</v>
      </c>
      <c r="L89" s="52">
        <v>1</v>
      </c>
      <c r="M89" s="89">
        <v>0</v>
      </c>
      <c r="N89" s="90">
        <v>0</v>
      </c>
      <c r="O89" s="82" t="s">
        <v>1036</v>
      </c>
    </row>
    <row r="90" spans="1:15" s="13" customFormat="1" x14ac:dyDescent="0.3">
      <c r="A90" s="13">
        <v>325</v>
      </c>
      <c r="B90" s="13" t="s">
        <v>1037</v>
      </c>
      <c r="C90" s="13" t="s">
        <v>1038</v>
      </c>
      <c r="D90" s="13" t="s">
        <v>1039</v>
      </c>
      <c r="E90" s="13" t="s">
        <v>20</v>
      </c>
      <c r="F90" s="13" t="s">
        <v>21</v>
      </c>
      <c r="G90" s="13" t="s">
        <v>20</v>
      </c>
      <c r="H90" s="15">
        <v>1000000000</v>
      </c>
      <c r="I90" s="15">
        <v>0</v>
      </c>
      <c r="J90" s="15"/>
      <c r="K90" s="15"/>
      <c r="N90" s="16"/>
      <c r="O90" s="80"/>
    </row>
    <row r="91" spans="1:15" x14ac:dyDescent="0.3">
      <c r="A91">
        <v>325</v>
      </c>
      <c r="B91" t="s">
        <v>1037</v>
      </c>
      <c r="C91" s="14" t="s">
        <v>1038</v>
      </c>
      <c r="D91" t="s">
        <v>1039</v>
      </c>
      <c r="E91" s="14" t="s">
        <v>1040</v>
      </c>
      <c r="F91" t="s">
        <v>1041</v>
      </c>
      <c r="G91">
        <v>300</v>
      </c>
      <c r="J91" s="12">
        <v>2387199627</v>
      </c>
      <c r="K91" s="12">
        <v>1815862569</v>
      </c>
      <c r="L91">
        <v>0</v>
      </c>
      <c r="M91" s="89">
        <v>0</v>
      </c>
      <c r="N91" s="90">
        <v>0</v>
      </c>
    </row>
    <row r="92" spans="1:15" x14ac:dyDescent="0.3">
      <c r="A92">
        <v>325</v>
      </c>
      <c r="B92" t="s">
        <v>1037</v>
      </c>
      <c r="C92" s="14" t="s">
        <v>1038</v>
      </c>
      <c r="D92" t="s">
        <v>1039</v>
      </c>
      <c r="E92" s="14" t="s">
        <v>1042</v>
      </c>
      <c r="F92" t="s">
        <v>1043</v>
      </c>
      <c r="G92">
        <v>300</v>
      </c>
      <c r="J92" s="12">
        <v>224677522</v>
      </c>
      <c r="K92" s="12">
        <v>198677520</v>
      </c>
      <c r="L92">
        <v>0</v>
      </c>
      <c r="M92" s="23">
        <v>31834690</v>
      </c>
      <c r="N92" s="23">
        <v>31834690</v>
      </c>
    </row>
    <row r="93" spans="1:15" s="13" customFormat="1" x14ac:dyDescent="0.3">
      <c r="A93" s="13">
        <v>326</v>
      </c>
      <c r="B93" s="13" t="s">
        <v>1044</v>
      </c>
      <c r="C93" s="13" t="s">
        <v>1045</v>
      </c>
      <c r="D93" s="13" t="s">
        <v>1046</v>
      </c>
      <c r="E93" s="13" t="s">
        <v>20</v>
      </c>
      <c r="F93" s="13" t="s">
        <v>21</v>
      </c>
      <c r="G93" s="13" t="s">
        <v>20</v>
      </c>
      <c r="H93" s="15">
        <v>210000000</v>
      </c>
      <c r="I93" s="15">
        <v>0</v>
      </c>
      <c r="J93" s="15"/>
      <c r="K93" s="15"/>
      <c r="N93" s="16"/>
      <c r="O93" s="80"/>
    </row>
    <row r="94" spans="1:15" s="52" customFormat="1" ht="71.400000000000006" x14ac:dyDescent="0.3">
      <c r="A94" s="52">
        <v>326</v>
      </c>
      <c r="B94" s="52" t="s">
        <v>1044</v>
      </c>
      <c r="C94" s="75" t="s">
        <v>1045</v>
      </c>
      <c r="D94" s="52" t="s">
        <v>1046</v>
      </c>
      <c r="E94" s="75" t="s">
        <v>1047</v>
      </c>
      <c r="F94" s="52" t="s">
        <v>1048</v>
      </c>
      <c r="G94" s="52">
        <v>11</v>
      </c>
      <c r="H94" s="76"/>
      <c r="I94" s="76"/>
      <c r="J94" s="76">
        <v>76000000</v>
      </c>
      <c r="K94" s="76">
        <v>46000000</v>
      </c>
      <c r="L94" s="52">
        <v>1</v>
      </c>
      <c r="M94" s="89">
        <v>0</v>
      </c>
      <c r="N94" s="90">
        <v>0</v>
      </c>
      <c r="O94" s="82" t="s">
        <v>1049</v>
      </c>
    </row>
    <row r="95" spans="1:15" x14ac:dyDescent="0.3">
      <c r="A95">
        <v>326</v>
      </c>
      <c r="B95" t="s">
        <v>1044</v>
      </c>
      <c r="C95" s="14" t="s">
        <v>1045</v>
      </c>
      <c r="D95" t="s">
        <v>1046</v>
      </c>
      <c r="E95" s="14" t="s">
        <v>1050</v>
      </c>
      <c r="F95" t="s">
        <v>1051</v>
      </c>
      <c r="G95">
        <v>0</v>
      </c>
      <c r="J95" s="12">
        <v>7500000</v>
      </c>
      <c r="K95" s="12">
        <v>7500000</v>
      </c>
    </row>
    <row r="96" spans="1:15" s="52" customFormat="1" ht="30.6" x14ac:dyDescent="0.3">
      <c r="A96" s="52">
        <v>326</v>
      </c>
      <c r="B96" s="52" t="s">
        <v>1044</v>
      </c>
      <c r="C96" s="75" t="s">
        <v>1045</v>
      </c>
      <c r="D96" s="52" t="s">
        <v>1046</v>
      </c>
      <c r="E96" s="75" t="s">
        <v>1052</v>
      </c>
      <c r="F96" s="52" t="s">
        <v>1053</v>
      </c>
      <c r="G96" s="52">
        <v>1</v>
      </c>
      <c r="H96" s="76"/>
      <c r="I96" s="76"/>
      <c r="J96" s="76">
        <v>126000000</v>
      </c>
      <c r="K96" s="76"/>
      <c r="L96" s="52">
        <v>1</v>
      </c>
      <c r="M96" s="89">
        <v>0</v>
      </c>
      <c r="N96" s="90">
        <v>0</v>
      </c>
      <c r="O96" s="82" t="s">
        <v>1054</v>
      </c>
    </row>
    <row r="97" spans="1:15" s="13" customFormat="1" x14ac:dyDescent="0.3">
      <c r="A97" s="13">
        <v>327</v>
      </c>
      <c r="B97" s="13" t="s">
        <v>1055</v>
      </c>
      <c r="C97" s="13" t="s">
        <v>847</v>
      </c>
      <c r="D97" s="13" t="s">
        <v>1056</v>
      </c>
      <c r="E97" s="13" t="s">
        <v>20</v>
      </c>
      <c r="F97" s="13" t="s">
        <v>21</v>
      </c>
      <c r="G97" s="13" t="s">
        <v>20</v>
      </c>
      <c r="H97" s="15">
        <v>200000000</v>
      </c>
      <c r="I97" s="15"/>
      <c r="J97" s="15"/>
      <c r="K97" s="15"/>
      <c r="N97" s="16"/>
      <c r="O97" s="80"/>
    </row>
    <row r="98" spans="1:15" x14ac:dyDescent="0.3">
      <c r="A98">
        <v>327</v>
      </c>
      <c r="B98" t="s">
        <v>1055</v>
      </c>
      <c r="C98" s="14" t="s">
        <v>847</v>
      </c>
      <c r="D98" t="s">
        <v>1056</v>
      </c>
      <c r="E98" s="14" t="s">
        <v>1057</v>
      </c>
      <c r="F98" t="s">
        <v>1058</v>
      </c>
      <c r="G98" t="s">
        <v>20</v>
      </c>
    </row>
    <row r="99" spans="1:15" s="43" customFormat="1" ht="61.2" x14ac:dyDescent="0.3">
      <c r="A99" s="43">
        <v>327</v>
      </c>
      <c r="B99" s="43" t="s">
        <v>1055</v>
      </c>
      <c r="C99" s="102" t="s">
        <v>847</v>
      </c>
      <c r="D99" s="106" t="s">
        <v>1056</v>
      </c>
      <c r="E99" s="107" t="s">
        <v>1059</v>
      </c>
      <c r="F99" s="43" t="s">
        <v>1060</v>
      </c>
      <c r="G99" s="104">
        <v>25</v>
      </c>
      <c r="H99" s="103"/>
      <c r="I99" s="103"/>
      <c r="J99" s="103">
        <v>200000000</v>
      </c>
      <c r="K99" s="103"/>
      <c r="L99" s="104">
        <v>0</v>
      </c>
      <c r="M99" s="84">
        <v>0</v>
      </c>
      <c r="N99" s="85">
        <v>0</v>
      </c>
      <c r="O99" s="82" t="s">
        <v>1061</v>
      </c>
    </row>
    <row r="100" spans="1:15" s="13" customFormat="1" x14ac:dyDescent="0.3">
      <c r="A100" s="13">
        <v>343</v>
      </c>
      <c r="B100" s="13" t="s">
        <v>1062</v>
      </c>
      <c r="C100" s="13" t="s">
        <v>1063</v>
      </c>
      <c r="D100" s="13" t="s">
        <v>1064</v>
      </c>
      <c r="E100" s="13" t="s">
        <v>20</v>
      </c>
      <c r="F100" s="13" t="s">
        <v>21</v>
      </c>
      <c r="G100" s="13" t="s">
        <v>20</v>
      </c>
      <c r="H100" s="15">
        <v>8437000000</v>
      </c>
      <c r="I100" s="15"/>
      <c r="J100" s="15"/>
      <c r="K100" s="15"/>
      <c r="N100" s="16"/>
      <c r="O100" s="80"/>
    </row>
    <row r="101" spans="1:15" s="52" customFormat="1" ht="30.6" x14ac:dyDescent="0.3">
      <c r="A101" s="52">
        <v>343</v>
      </c>
      <c r="B101" s="52" t="s">
        <v>1062</v>
      </c>
      <c r="C101" s="75" t="s">
        <v>1063</v>
      </c>
      <c r="D101" s="52" t="s">
        <v>1064</v>
      </c>
      <c r="E101" s="75" t="s">
        <v>1065</v>
      </c>
      <c r="F101" s="52" t="s">
        <v>1066</v>
      </c>
      <c r="G101" s="52">
        <v>1</v>
      </c>
      <c r="H101" s="76"/>
      <c r="I101" s="76"/>
      <c r="J101" s="76">
        <v>8437000000</v>
      </c>
      <c r="K101" s="76">
        <v>8437000000</v>
      </c>
      <c r="L101" s="104">
        <v>0</v>
      </c>
      <c r="M101" s="84">
        <v>0</v>
      </c>
      <c r="N101" s="85">
        <v>0</v>
      </c>
      <c r="O101" s="82" t="s">
        <v>1067</v>
      </c>
    </row>
    <row r="102" spans="1:15" s="13" customFormat="1" x14ac:dyDescent="0.3">
      <c r="A102" s="13">
        <v>344</v>
      </c>
      <c r="B102" s="13" t="s">
        <v>1068</v>
      </c>
      <c r="C102" s="13" t="s">
        <v>1069</v>
      </c>
      <c r="D102" s="13" t="s">
        <v>1070</v>
      </c>
      <c r="E102" s="13" t="s">
        <v>20</v>
      </c>
      <c r="F102" s="13" t="s">
        <v>21</v>
      </c>
      <c r="G102" s="13" t="s">
        <v>20</v>
      </c>
      <c r="H102" s="15">
        <v>40000000</v>
      </c>
      <c r="I102" s="15"/>
      <c r="J102" s="15"/>
      <c r="K102" s="15"/>
      <c r="N102" s="16"/>
      <c r="O102" s="80"/>
    </row>
    <row r="103" spans="1:15" s="52" customFormat="1" ht="30.6" x14ac:dyDescent="0.3">
      <c r="A103" s="52">
        <v>344</v>
      </c>
      <c r="B103" s="52" t="s">
        <v>1068</v>
      </c>
      <c r="C103" s="75" t="s">
        <v>1069</v>
      </c>
      <c r="D103" s="52" t="s">
        <v>1070</v>
      </c>
      <c r="E103" s="75" t="s">
        <v>1071</v>
      </c>
      <c r="F103" s="52" t="s">
        <v>1072</v>
      </c>
      <c r="G103" s="52">
        <v>11</v>
      </c>
      <c r="H103" s="76"/>
      <c r="I103" s="76"/>
      <c r="J103" s="76">
        <v>40000000</v>
      </c>
      <c r="K103" s="76"/>
      <c r="L103" s="104">
        <v>0</v>
      </c>
      <c r="M103" s="84">
        <v>0</v>
      </c>
      <c r="N103" s="85">
        <v>0</v>
      </c>
      <c r="O103" s="82" t="s">
        <v>1073</v>
      </c>
    </row>
    <row r="104" spans="1:15" s="13" customFormat="1" x14ac:dyDescent="0.3">
      <c r="A104" s="13">
        <v>345</v>
      </c>
      <c r="B104" s="13" t="s">
        <v>1074</v>
      </c>
      <c r="C104" s="13" t="s">
        <v>1075</v>
      </c>
      <c r="D104" s="13" t="s">
        <v>1076</v>
      </c>
      <c r="E104" s="13" t="s">
        <v>20</v>
      </c>
      <c r="F104" s="13" t="s">
        <v>21</v>
      </c>
      <c r="G104" s="13" t="s">
        <v>20</v>
      </c>
      <c r="H104" s="15">
        <v>7407286040</v>
      </c>
      <c r="I104" s="15"/>
      <c r="J104" s="15"/>
      <c r="K104" s="15"/>
      <c r="N104" s="16"/>
      <c r="O104" s="80"/>
    </row>
    <row r="105" spans="1:15" x14ac:dyDescent="0.3">
      <c r="A105">
        <v>345</v>
      </c>
      <c r="B105" t="s">
        <v>1074</v>
      </c>
      <c r="C105" s="14" t="s">
        <v>1075</v>
      </c>
      <c r="D105" t="s">
        <v>1076</v>
      </c>
      <c r="E105" s="14" t="s">
        <v>1077</v>
      </c>
      <c r="F105" t="s">
        <v>1078</v>
      </c>
      <c r="G105">
        <v>0</v>
      </c>
      <c r="J105" s="12">
        <v>200000000</v>
      </c>
      <c r="K105" s="12">
        <v>54000000</v>
      </c>
    </row>
    <row r="106" spans="1:15" s="52" customFormat="1" ht="51" x14ac:dyDescent="0.3">
      <c r="A106" s="52">
        <v>345</v>
      </c>
      <c r="B106" s="52" t="s">
        <v>1074</v>
      </c>
      <c r="C106" s="75" t="s">
        <v>1075</v>
      </c>
      <c r="D106" s="52" t="s">
        <v>1076</v>
      </c>
      <c r="E106" s="75" t="s">
        <v>1077</v>
      </c>
      <c r="F106" s="52" t="s">
        <v>1078</v>
      </c>
      <c r="G106" s="52">
        <v>1</v>
      </c>
      <c r="H106" s="76"/>
      <c r="I106" s="76"/>
      <c r="J106" s="76">
        <v>6575502125</v>
      </c>
      <c r="K106" s="76">
        <v>6575502125</v>
      </c>
      <c r="L106" s="104">
        <v>0</v>
      </c>
      <c r="M106" s="84">
        <v>0</v>
      </c>
      <c r="N106" s="85">
        <v>0</v>
      </c>
      <c r="O106" s="82" t="s">
        <v>1079</v>
      </c>
    </row>
    <row r="107" spans="1:15" x14ac:dyDescent="0.3">
      <c r="A107">
        <v>345</v>
      </c>
      <c r="B107" t="s">
        <v>1074</v>
      </c>
      <c r="C107" s="14" t="s">
        <v>1075</v>
      </c>
      <c r="D107" t="s">
        <v>1076</v>
      </c>
      <c r="E107" s="14" t="s">
        <v>1077</v>
      </c>
      <c r="F107" t="s">
        <v>1078</v>
      </c>
      <c r="G107">
        <v>44378</v>
      </c>
      <c r="J107" s="12">
        <v>20000000</v>
      </c>
      <c r="L107" s="104">
        <v>0</v>
      </c>
      <c r="M107" s="84">
        <v>0</v>
      </c>
      <c r="N107" s="85">
        <v>0</v>
      </c>
    </row>
    <row r="108" spans="1:15" s="52" customFormat="1" ht="20.399999999999999" x14ac:dyDescent="0.3">
      <c r="A108" s="52">
        <v>345</v>
      </c>
      <c r="B108" s="52" t="s">
        <v>1074</v>
      </c>
      <c r="C108" s="75" t="s">
        <v>1075</v>
      </c>
      <c r="D108" s="52" t="s">
        <v>1076</v>
      </c>
      <c r="E108" s="75" t="s">
        <v>1080</v>
      </c>
      <c r="F108" s="52" t="s">
        <v>1081</v>
      </c>
      <c r="G108" s="52" t="s">
        <v>1082</v>
      </c>
      <c r="H108" s="76"/>
      <c r="I108" s="76"/>
      <c r="J108" s="76">
        <v>611783915</v>
      </c>
      <c r="K108" s="76">
        <v>611783915</v>
      </c>
      <c r="L108" s="104">
        <v>0</v>
      </c>
      <c r="M108" s="84">
        <v>0</v>
      </c>
      <c r="N108" s="85">
        <v>0</v>
      </c>
      <c r="O108" s="82" t="s">
        <v>1083</v>
      </c>
    </row>
    <row r="109" spans="1:15" s="13" customFormat="1" x14ac:dyDescent="0.3">
      <c r="A109" s="13">
        <v>346</v>
      </c>
      <c r="B109" s="13" t="s">
        <v>1084</v>
      </c>
      <c r="C109" s="13" t="s">
        <v>1069</v>
      </c>
      <c r="D109" s="13" t="s">
        <v>1085</v>
      </c>
      <c r="E109" s="13" t="s">
        <v>20</v>
      </c>
      <c r="F109" s="13" t="s">
        <v>21</v>
      </c>
      <c r="G109" s="13" t="s">
        <v>20</v>
      </c>
      <c r="H109" s="15">
        <v>100000000</v>
      </c>
      <c r="I109" s="15"/>
      <c r="J109" s="15"/>
      <c r="K109" s="15"/>
      <c r="N109" s="16"/>
      <c r="O109" s="80"/>
    </row>
    <row r="110" spans="1:15" x14ac:dyDescent="0.3">
      <c r="A110">
        <v>346</v>
      </c>
      <c r="B110" t="s">
        <v>1084</v>
      </c>
      <c r="C110" s="14" t="s">
        <v>1069</v>
      </c>
      <c r="D110" t="s">
        <v>1085</v>
      </c>
      <c r="E110" s="14" t="s">
        <v>1086</v>
      </c>
      <c r="F110" t="s">
        <v>1087</v>
      </c>
      <c r="G110">
        <v>0</v>
      </c>
      <c r="J110" s="12">
        <v>26000000</v>
      </c>
    </row>
    <row r="111" spans="1:15" x14ac:dyDescent="0.3">
      <c r="A111">
        <v>346</v>
      </c>
      <c r="B111" t="s">
        <v>1084</v>
      </c>
      <c r="C111" s="14" t="s">
        <v>1069</v>
      </c>
      <c r="D111" t="s">
        <v>1085</v>
      </c>
      <c r="E111" s="14" t="s">
        <v>1088</v>
      </c>
      <c r="F111" t="s">
        <v>1089</v>
      </c>
      <c r="G111">
        <v>0</v>
      </c>
      <c r="J111" s="12">
        <v>24000000</v>
      </c>
    </row>
    <row r="112" spans="1:15" s="52" customFormat="1" ht="51" x14ac:dyDescent="0.3">
      <c r="A112" s="52">
        <v>346</v>
      </c>
      <c r="B112" s="52" t="s">
        <v>1084</v>
      </c>
      <c r="C112" s="75" t="s">
        <v>1069</v>
      </c>
      <c r="D112" s="52" t="s">
        <v>1085</v>
      </c>
      <c r="E112" s="75" t="s">
        <v>1090</v>
      </c>
      <c r="F112" s="52" t="s">
        <v>1091</v>
      </c>
      <c r="G112" s="52">
        <v>0</v>
      </c>
      <c r="H112" s="76"/>
      <c r="I112" s="76"/>
      <c r="J112" s="76">
        <v>50000000</v>
      </c>
      <c r="K112" s="76"/>
      <c r="L112" s="104">
        <v>0</v>
      </c>
      <c r="M112" s="84">
        <v>0</v>
      </c>
      <c r="N112" s="85">
        <v>0</v>
      </c>
      <c r="O112" s="82" t="s">
        <v>1092</v>
      </c>
    </row>
    <row r="113" spans="1:15" s="13" customFormat="1" x14ac:dyDescent="0.3">
      <c r="A113" s="13">
        <v>347</v>
      </c>
      <c r="B113" s="13" t="s">
        <v>1093</v>
      </c>
      <c r="C113" s="13" t="s">
        <v>1045</v>
      </c>
      <c r="D113" s="13" t="s">
        <v>1094</v>
      </c>
      <c r="E113" s="13" t="s">
        <v>20</v>
      </c>
      <c r="F113" s="13" t="s">
        <v>21</v>
      </c>
      <c r="G113" s="13" t="s">
        <v>20</v>
      </c>
      <c r="H113" s="15">
        <v>160000000</v>
      </c>
      <c r="I113" s="15"/>
      <c r="J113" s="15"/>
      <c r="K113" s="15"/>
      <c r="N113" s="16"/>
      <c r="O113" s="80"/>
    </row>
    <row r="114" spans="1:15" s="52" customFormat="1" ht="20.399999999999999" x14ac:dyDescent="0.3">
      <c r="A114" s="52">
        <v>347</v>
      </c>
      <c r="B114" s="52" t="s">
        <v>1093</v>
      </c>
      <c r="C114" s="75" t="s">
        <v>1045</v>
      </c>
      <c r="D114" s="52" t="s">
        <v>1094</v>
      </c>
      <c r="E114" s="75" t="s">
        <v>1095</v>
      </c>
      <c r="F114" s="52" t="s">
        <v>1096</v>
      </c>
      <c r="G114" s="52">
        <v>1</v>
      </c>
      <c r="H114" s="76"/>
      <c r="I114" s="76"/>
      <c r="J114" s="76">
        <v>160000000</v>
      </c>
      <c r="K114" s="76">
        <v>45600000</v>
      </c>
      <c r="L114" s="104">
        <v>0</v>
      </c>
      <c r="M114" s="84">
        <v>0</v>
      </c>
      <c r="N114" s="85">
        <v>0</v>
      </c>
      <c r="O114" s="82" t="s">
        <v>1097</v>
      </c>
    </row>
    <row r="115" spans="1:15" x14ac:dyDescent="0.3">
      <c r="A115">
        <v>347</v>
      </c>
      <c r="B115" t="s">
        <v>1093</v>
      </c>
      <c r="C115" s="14" t="s">
        <v>1045</v>
      </c>
      <c r="D115" t="s">
        <v>1094</v>
      </c>
      <c r="E115" s="14" t="s">
        <v>1098</v>
      </c>
      <c r="F115" t="s">
        <v>1099</v>
      </c>
      <c r="G115" t="s">
        <v>20</v>
      </c>
    </row>
  </sheetData>
  <autoFilter ref="A2:O115" xr:uid="{82EE7526-EE2E-4DED-A511-8923BABF4B9E}"/>
  <mergeCells count="2">
    <mergeCell ref="A1:K1"/>
    <mergeCell ref="L1:O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1103</vt:lpstr>
      <vt:lpstr>1104</vt:lpstr>
      <vt:lpstr>1105</vt:lpstr>
      <vt:lpstr>1106</vt:lpstr>
      <vt:lpstr>1108</vt:lpstr>
      <vt:lpstr>1113</vt:lpstr>
      <vt:lpstr>1114</vt:lpstr>
      <vt:lpstr>1120</vt:lpstr>
      <vt:lpstr>1121</vt:lpstr>
      <vt:lpstr>1123</vt:lpstr>
      <vt:lpstr>1124</vt:lpstr>
      <vt:lpstr>1125</vt:lpstr>
      <vt:lpstr>1126</vt:lpstr>
      <vt:lpstr>1128</vt:lpstr>
      <vt:lpstr>1129</vt:lpstr>
      <vt:lpstr>1130</vt:lpstr>
      <vt:lpstr>1131</vt:lpstr>
      <vt:lpstr>1132</vt:lpstr>
      <vt:lpstr>1133</vt:lpstr>
      <vt:lpstr>1197</vt:lpstr>
      <vt:lpstr>1134</vt:lpstr>
      <vt:lpstr>1135</vt:lpstr>
      <vt:lpstr>1152</vt:lpstr>
      <vt:lpstr>1203</vt:lpstr>
      <vt:lpstr>1204</vt:lpstr>
      <vt:lpstr>1207</vt:lpstr>
      <vt:lpstr>1208</vt:lpstr>
      <vt:lpstr>1215</vt:lpstr>
      <vt:lpstr>1220</vt:lpstr>
      <vt:lpstr>1223</vt:lpstr>
      <vt:lpstr>1231</vt:lpstr>
      <vt:lpstr>1263</vt:lpstr>
      <vt:lpstr>1184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dalba</dc:creator>
  <cp:keywords/>
  <dc:description/>
  <cp:lastModifiedBy>Daniela Alba</cp:lastModifiedBy>
  <cp:revision/>
  <dcterms:created xsi:type="dcterms:W3CDTF">2021-08-05T19:13:24Z</dcterms:created>
  <dcterms:modified xsi:type="dcterms:W3CDTF">2021-10-28T23:42:57Z</dcterms:modified>
  <cp:category/>
  <cp:contentStatus/>
</cp:coreProperties>
</file>