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460" tabRatio="435" activeTab="1"/>
  </bookViews>
  <sheets>
    <sheet name="Reporte" sheetId="1" r:id="rId1"/>
    <sheet name="Grafico 1" sheetId="2" r:id="rId2"/>
    <sheet name="Resumen" sheetId="3" r:id="rId3"/>
    <sheet name="Terceros" sheetId="4" r:id="rId4"/>
  </sheets>
  <definedNames>
    <definedName name="_xlnm._FilterDatabase" localSheetId="0" hidden="1">Reporte!$C$1:$M$890</definedName>
  </definedNames>
  <calcPr calcId="145621"/>
</workbook>
</file>

<file path=xl/calcChain.xml><?xml version="1.0" encoding="utf-8"?>
<calcChain xmlns="http://schemas.openxmlformats.org/spreadsheetml/2006/main">
  <c r="J25" i="4" l="1"/>
  <c r="B9" i="2"/>
  <c r="B8" i="2"/>
  <c r="B7" i="2"/>
  <c r="B6" i="2"/>
  <c r="D6" i="3" l="1"/>
  <c r="D7" i="3"/>
  <c r="D8" i="3"/>
  <c r="D9" i="3"/>
  <c r="D18" i="3" l="1"/>
  <c r="D12" i="3"/>
  <c r="F20" i="3" l="1"/>
  <c r="G20" i="3"/>
  <c r="E15" i="3"/>
  <c r="H27" i="3"/>
  <c r="C27" i="3"/>
  <c r="G25" i="3"/>
  <c r="F25" i="3"/>
  <c r="E25" i="3"/>
  <c r="H24" i="3"/>
  <c r="D24" i="3"/>
  <c r="H23" i="3"/>
  <c r="D23" i="3"/>
  <c r="H22" i="3"/>
  <c r="D22" i="3"/>
  <c r="H21" i="3"/>
  <c r="D21" i="3"/>
  <c r="E20" i="3"/>
  <c r="H19" i="3"/>
  <c r="D19" i="3"/>
  <c r="H18" i="3"/>
  <c r="H17" i="3"/>
  <c r="D17" i="3"/>
  <c r="H16" i="3"/>
  <c r="D16" i="3"/>
  <c r="G15" i="3"/>
  <c r="F15" i="3"/>
  <c r="H14" i="3"/>
  <c r="D14" i="3"/>
  <c r="H13" i="3"/>
  <c r="D13" i="3"/>
  <c r="H12" i="3"/>
  <c r="H11" i="3"/>
  <c r="D11" i="3"/>
  <c r="G10" i="3"/>
  <c r="F10" i="3"/>
  <c r="E10" i="3"/>
  <c r="H9" i="3"/>
  <c r="H8" i="3"/>
  <c r="H7" i="3"/>
  <c r="H6" i="3"/>
  <c r="E27" i="3" l="1"/>
  <c r="D15" i="3"/>
  <c r="D25" i="3"/>
  <c r="D20" i="3"/>
  <c r="F27" i="3"/>
  <c r="G27" i="3"/>
  <c r="D10" i="3"/>
  <c r="H29" i="3"/>
  <c r="D27" i="3" l="1"/>
  <c r="C10" i="2"/>
  <c r="B10" i="2" l="1"/>
  <c r="D9" i="2" l="1"/>
  <c r="D8" i="2"/>
  <c r="D7" i="2"/>
  <c r="D6" i="2"/>
  <c r="D10" i="2" l="1"/>
</calcChain>
</file>

<file path=xl/sharedStrings.xml><?xml version="1.0" encoding="utf-8"?>
<sst xmlns="http://schemas.openxmlformats.org/spreadsheetml/2006/main" count="8806" uniqueCount="1182">
  <si>
    <r>
      <rPr>
        <b/>
        <sz val="10"/>
        <rFont val="Arial"/>
        <family val="2"/>
      </rPr>
      <t>Tipo de Proceso</t>
    </r>
  </si>
  <si>
    <r>
      <rPr>
        <b/>
        <sz val="10"/>
        <rFont val="Arial"/>
        <family val="2"/>
      </rPr>
      <t>Abogado a cargo</t>
    </r>
  </si>
  <si>
    <r>
      <rPr>
        <b/>
        <sz val="10"/>
        <rFont val="Arial"/>
        <family val="2"/>
      </rPr>
      <t>Despacho Actual</t>
    </r>
  </si>
  <si>
    <r>
      <rPr>
        <b/>
        <sz val="10"/>
        <rFont val="Arial"/>
        <family val="2"/>
      </rPr>
      <t>Fecha Fallo 1era Inst.</t>
    </r>
  </si>
  <si>
    <r>
      <rPr>
        <b/>
        <sz val="10"/>
        <rFont val="Arial"/>
        <family val="2"/>
      </rPr>
      <t>Tipo Fallo 2da Inst.</t>
    </r>
  </si>
  <si>
    <r>
      <rPr>
        <b/>
        <sz val="10"/>
        <rFont val="Arial"/>
        <family val="2"/>
      </rPr>
      <t>Fecha Fallo 2da Inst.</t>
    </r>
  </si>
  <si>
    <t>2002-00402</t>
  </si>
  <si>
    <t>ORDINARIO LABORAL</t>
  </si>
  <si>
    <t>RIAÑO BARRAGAN JOSELITO</t>
  </si>
  <si>
    <t>TRIBUNAL SUPERIOR - SALA LABORAL</t>
  </si>
  <si>
    <t>D</t>
  </si>
  <si>
    <t>2006-01-20</t>
  </si>
  <si>
    <t/>
  </si>
  <si>
    <t>EJECUTIVO LABORAL</t>
  </si>
  <si>
    <t>TRIBUNAL SUPERIOR</t>
  </si>
  <si>
    <t>F</t>
  </si>
  <si>
    <t>2009-00377</t>
  </si>
  <si>
    <t>PABON ABOGADOS Y ASOCIADOS SAS</t>
  </si>
  <si>
    <t>2021-06-24</t>
  </si>
  <si>
    <t>2015-09-18</t>
  </si>
  <si>
    <t>CHIZABAS ESPITIA ANA ISABEL</t>
  </si>
  <si>
    <t>CORTE SUPREMA DE JUSTICIA - SALA DE CASACIÓN LABORAL</t>
  </si>
  <si>
    <t>2008-00066</t>
  </si>
  <si>
    <t>2012-05-31</t>
  </si>
  <si>
    <t>2009-00159</t>
  </si>
  <si>
    <t>2013-03-20</t>
  </si>
  <si>
    <t>2008-00545</t>
  </si>
  <si>
    <t>JUZGADO 14 LABORAL DEL CIRCUITO</t>
  </si>
  <si>
    <t>2007-01091</t>
  </si>
  <si>
    <t>2013-05-31</t>
  </si>
  <si>
    <t>2008-00364</t>
  </si>
  <si>
    <t>ESGUERRA BARRERA ARRIAGA SA</t>
  </si>
  <si>
    <t>2012-06-29</t>
  </si>
  <si>
    <t>2006-00476</t>
  </si>
  <si>
    <t>2011-01-31</t>
  </si>
  <si>
    <t>2008-00015</t>
  </si>
  <si>
    <t>JUZGADO 3 LABORAL DEL CIRCUITO</t>
  </si>
  <si>
    <t>2008-00222</t>
  </si>
  <si>
    <t>2012-03-30</t>
  </si>
  <si>
    <t>2007-00528</t>
  </si>
  <si>
    <t>2013-12-18</t>
  </si>
  <si>
    <t>2008-00663</t>
  </si>
  <si>
    <t>2014-02-28</t>
  </si>
  <si>
    <t>2008-00205</t>
  </si>
  <si>
    <t>2013-07-19</t>
  </si>
  <si>
    <t>2009-00228</t>
  </si>
  <si>
    <t>JUZGADO LABORAL DEL CIRCUITO</t>
  </si>
  <si>
    <t>2013-07-31</t>
  </si>
  <si>
    <t>2002-11601</t>
  </si>
  <si>
    <t>NULIDAD Y RESTABLECIMIENTO</t>
  </si>
  <si>
    <t>PEREZ GOMEZ JORGE RICARDO</t>
  </si>
  <si>
    <t>CONSEJO DE ESTADO - SALA PLENA</t>
  </si>
  <si>
    <t>2008-00411</t>
  </si>
  <si>
    <t>NULIDAD SIMPLE</t>
  </si>
  <si>
    <t>CONSEJO DE ESTADO - SALA CONTENCIOSO ADMINISTRATIVA - SECCIÓN PRIMERA SUBSECCION B</t>
  </si>
  <si>
    <t>2002-02327</t>
  </si>
  <si>
    <t>ACCIÓN DE GRUPO</t>
  </si>
  <si>
    <t>IBARRA RUIZ SANDRA JULIETA</t>
  </si>
  <si>
    <t>TRIBUNAL CONTENCIOSO ADMINISTRATIVO DE CUNDINAMARCA - SECCIÓN PRIMERA</t>
  </si>
  <si>
    <t>2005-07886</t>
  </si>
  <si>
    <t>CONSEJO DE ESTADO - SALA CONTENCIOSO ADMINISTRATIVA - SECCIÓN SEGUNDA</t>
  </si>
  <si>
    <t>2008-00275</t>
  </si>
  <si>
    <t>REPARACION DIRECTA</t>
  </si>
  <si>
    <t>CAÑON GOMEZ MONICA GISELLA</t>
  </si>
  <si>
    <t>CONSEJO DE ESTADO - SALA CONTENCIOSO ADMINISTRATIVA - SECCIÓN TERCERA SUBSECCION A</t>
  </si>
  <si>
    <t>CASAS UBAQUE MARIA DORIS</t>
  </si>
  <si>
    <t>CONSEJO DE ESTADO - SALA CONTENCIOSO ADMINISTRATIVA - SECCIÓN TERCERA SUBSECCION B</t>
  </si>
  <si>
    <t>2001-12045</t>
  </si>
  <si>
    <t>CONTRACTUALES</t>
  </si>
  <si>
    <t>PINO RICCI JORGE</t>
  </si>
  <si>
    <t>CONSEJO DE ESTADO</t>
  </si>
  <si>
    <t>2002-00877</t>
  </si>
  <si>
    <t>BABATIVA RAMOS JAIME NESTOR</t>
  </si>
  <si>
    <t>CONSEJO DE ESTADO - SALA CONTENCIOSO ADMINISTRATIVA - SECCIÓN SEGUNDA SUBSECCION B</t>
  </si>
  <si>
    <t>2017-04-05</t>
  </si>
  <si>
    <t>2005-00969</t>
  </si>
  <si>
    <t>2005-01245</t>
  </si>
  <si>
    <t>EJECUTIVO CONTRACTUAL</t>
  </si>
  <si>
    <t>JUZGADO 19 - ADMINISTRATIVO DE DESCONGESTIÓN</t>
  </si>
  <si>
    <t>2005-01593</t>
  </si>
  <si>
    <t>2003-02021</t>
  </si>
  <si>
    <t>2011-05-09</t>
  </si>
  <si>
    <t>2003-00307</t>
  </si>
  <si>
    <t>2005-01521</t>
  </si>
  <si>
    <t>ACCIÓN POPULAR</t>
  </si>
  <si>
    <t>2011-06-21</t>
  </si>
  <si>
    <t>2003-01891</t>
  </si>
  <si>
    <t>RUBIO CARDOZO RAFAEL EDUARDO</t>
  </si>
  <si>
    <t>1985-01665</t>
  </si>
  <si>
    <t>CIVIL ORDINARIO</t>
  </si>
  <si>
    <t>JUZGADO 5 CIVIL DEL CIRCUITO</t>
  </si>
  <si>
    <t>2007-00319</t>
  </si>
  <si>
    <t>AREVALO QUICASAN ISAIAS</t>
  </si>
  <si>
    <t>TRIBUNAL CONTENCIOSO ADMINISTRATIVO DE CUNDINAMARCA - SECCIÓN PRIMERA SUBSECCION B</t>
  </si>
  <si>
    <t>2012-06-19</t>
  </si>
  <si>
    <t>2006-01021</t>
  </si>
  <si>
    <t>FRANCO ZAMORA CLAUDIA RUTH</t>
  </si>
  <si>
    <t>JUZGADO 10 - ADMINISTRATIVO DE DESCONGESTIÓN</t>
  </si>
  <si>
    <t>TRIBUNAL CONTENCIOSO ADMINISTRATIVO</t>
  </si>
  <si>
    <t>2006-00430</t>
  </si>
  <si>
    <t>2008-01002</t>
  </si>
  <si>
    <t>JUZGADO 9 LABORAL DEL CIRCUITO</t>
  </si>
  <si>
    <t>2010-01058</t>
  </si>
  <si>
    <t>2010-00136</t>
  </si>
  <si>
    <t>TRIBUNAL CONTENCIOSO ADMINISTRATIVO DE CUNDINAMARCA - SECCIÓN TERCERA</t>
  </si>
  <si>
    <t>2009-00295</t>
  </si>
  <si>
    <t>2013-06-28</t>
  </si>
  <si>
    <t>2000-01013</t>
  </si>
  <si>
    <t>2010-00087</t>
  </si>
  <si>
    <t>TRIBUNAL CONTENCIOSO ADMINISTRATIVO DE CUNDINAMARCA - SECCIÓN CUARTA</t>
  </si>
  <si>
    <t>2010-00390</t>
  </si>
  <si>
    <t>TRIBUNAL CONTENCIOSO ADMINISTRATIVO DE CUNDINAMARCA - SECCIÓN TERCERA SUBSECCION A</t>
  </si>
  <si>
    <t>2010-02940</t>
  </si>
  <si>
    <t>2010-00151</t>
  </si>
  <si>
    <t>2013-09-30</t>
  </si>
  <si>
    <t>2010-00078</t>
  </si>
  <si>
    <t>JUZGADO 10 ADMINISTRATIVO</t>
  </si>
  <si>
    <t>2009-00413</t>
  </si>
  <si>
    <t>2010-00577</t>
  </si>
  <si>
    <t>2010-00027</t>
  </si>
  <si>
    <t>2013-01-17</t>
  </si>
  <si>
    <t>2010-00656</t>
  </si>
  <si>
    <t>TRIBUNAL CONTENCIOSO ADMINISTRATIVO DE CUNDINAMARCA - SECCIÓN PRIMERA SUBSECCION A</t>
  </si>
  <si>
    <t>2011-00040</t>
  </si>
  <si>
    <t>2010-00724</t>
  </si>
  <si>
    <t>2010-00741</t>
  </si>
  <si>
    <t>CONSEJO DE ESTADO - SECRETARÍA GENERAL</t>
  </si>
  <si>
    <t>2010-00714</t>
  </si>
  <si>
    <t>2011-00254</t>
  </si>
  <si>
    <t>JUZGADO ADMINISTRATIVO DE FACATATIVÁ</t>
  </si>
  <si>
    <t>2012-00784</t>
  </si>
  <si>
    <t>2018-07-12</t>
  </si>
  <si>
    <t>2011-00183</t>
  </si>
  <si>
    <t>2013-00012</t>
  </si>
  <si>
    <t>2011-00934</t>
  </si>
  <si>
    <t>TRIBUNAL CONTENCIOSO ADMINISTRATIVO DE CUNDINAMARCA - SECCIÓN TERCERA SUBSECCION B</t>
  </si>
  <si>
    <t>2010-00909</t>
  </si>
  <si>
    <t>TRIBUNAL CONTENCIOSO ADMINISTRATIVO DE CUNDINAMARCA - SECCIÓN SEGUNDA SUBSECCION B</t>
  </si>
  <si>
    <t>2020-09-01</t>
  </si>
  <si>
    <t>2012-00501</t>
  </si>
  <si>
    <t>2011-00011</t>
  </si>
  <si>
    <t>2012-00349</t>
  </si>
  <si>
    <t>JUZGADO 29 LABORAL DEL CIRCUITO</t>
  </si>
  <si>
    <t>2012-00008</t>
  </si>
  <si>
    <t>JUZGADO 1 DE GIRARDOT - ADMINISTRATIVO DE DESCONGESTIÓN</t>
  </si>
  <si>
    <t>2012-00156</t>
  </si>
  <si>
    <t>2015-06-03</t>
  </si>
  <si>
    <t>2009-00409</t>
  </si>
  <si>
    <t>CONSEJO DE ESTADO - SALA CONTENCIOSO ADMINISTRATIVA - SECCIÓN PRIMERA</t>
  </si>
  <si>
    <t>2001-00418</t>
  </si>
  <si>
    <t>2012-00215</t>
  </si>
  <si>
    <t>TRIBUNAL CONTENCIOSO ADMINISTRATIVO - DE CUNDINAMARCA</t>
  </si>
  <si>
    <t>2012-00600</t>
  </si>
  <si>
    <t>2012-00324</t>
  </si>
  <si>
    <t>JUZGADO 32 - ADMINISTRATIVO</t>
  </si>
  <si>
    <t>2013-00221</t>
  </si>
  <si>
    <t>2013-00060</t>
  </si>
  <si>
    <t>2013-00241</t>
  </si>
  <si>
    <t>2012-00192</t>
  </si>
  <si>
    <t>2021-06-03</t>
  </si>
  <si>
    <t>2013-00227</t>
  </si>
  <si>
    <t>2012-00026</t>
  </si>
  <si>
    <t>JUZGADO 14 - ADMINISTRATIVO DE DESCONGESTIÓN</t>
  </si>
  <si>
    <t>2012-00245</t>
  </si>
  <si>
    <t>JUZGADO 22 - ADMINISTRATIVO DE DESCONGESTIÓN</t>
  </si>
  <si>
    <t>2013-00068</t>
  </si>
  <si>
    <t>JUZGADO 1 ADMINISTRATIVO DE ZIPAQUIRÁ</t>
  </si>
  <si>
    <t>2012-02068</t>
  </si>
  <si>
    <t>TRIBUNAL CONTENCIOSO ADMINISTRATIVO DE CUNDINAMARCA - SECCIÓN SEGUNDA SUBSECCION A</t>
  </si>
  <si>
    <t>2019-10-02</t>
  </si>
  <si>
    <t>2011-00397</t>
  </si>
  <si>
    <t>2014-09-30</t>
  </si>
  <si>
    <t>2013-00190</t>
  </si>
  <si>
    <t>TRIBUNAL SUPERIOR DE POPAYÁN - SALA LABORAL</t>
  </si>
  <si>
    <t>2015-05-21</t>
  </si>
  <si>
    <t>2013-00055</t>
  </si>
  <si>
    <t>2015-02-27</t>
  </si>
  <si>
    <t>2013-00018</t>
  </si>
  <si>
    <t>JUZGADO 36 - ADMINISTRATIVO</t>
  </si>
  <si>
    <t>2013-00578</t>
  </si>
  <si>
    <t>2013-00022</t>
  </si>
  <si>
    <t>JUZGADO DE GIRARDOT - ADMINISTRATIVO DE DESCONGESTIÓN</t>
  </si>
  <si>
    <t>2013-04520</t>
  </si>
  <si>
    <t>2013-00052</t>
  </si>
  <si>
    <t>2013-00264</t>
  </si>
  <si>
    <t>2013-00317</t>
  </si>
  <si>
    <t>2014-00108</t>
  </si>
  <si>
    <t>JUZGADO 14 ADMINISTRATIVO</t>
  </si>
  <si>
    <t>2012-00323</t>
  </si>
  <si>
    <t>JUZGADO 37 - ADMINISTRATIVO</t>
  </si>
  <si>
    <t>2013-00350</t>
  </si>
  <si>
    <t>JUZGADO 3 ADMINISTRATIVO</t>
  </si>
  <si>
    <t>2013-00441</t>
  </si>
  <si>
    <t>JUZGADO 5 - ADMINISTRATIVO</t>
  </si>
  <si>
    <t>2013-00769</t>
  </si>
  <si>
    <t>DECLARACION DE BIENES VACANTES MOSTRENCOS</t>
  </si>
  <si>
    <t>JUZGADO 16 CIVIL DEL CIRCUITO</t>
  </si>
  <si>
    <t>2014-00014</t>
  </si>
  <si>
    <t>JUZGADO 33 LABORAL DEL CIRCUITO</t>
  </si>
  <si>
    <t>2012-01005</t>
  </si>
  <si>
    <t>TRIBUNAL CONTENCIOSO ADMINISTRATIVO DE CUNDINAMARCA - DESCONGESTIÓN SECCIÓN SEGUNDA</t>
  </si>
  <si>
    <t>2013-00185</t>
  </si>
  <si>
    <t>2013-02102</t>
  </si>
  <si>
    <t>2013-00626</t>
  </si>
  <si>
    <t>JUZGADO 5 LABORAL DEL CIRCUITO</t>
  </si>
  <si>
    <t>2013-00196</t>
  </si>
  <si>
    <t>JUZGADO 35 - ADMINISTRATIVO</t>
  </si>
  <si>
    <t>2013-00431</t>
  </si>
  <si>
    <t>2020-05-27</t>
  </si>
  <si>
    <t>2013-00248</t>
  </si>
  <si>
    <t>2014-00171</t>
  </si>
  <si>
    <t>JUZGADO 31 - ADMINISTRATIVO</t>
  </si>
  <si>
    <t>2021-03-19</t>
  </si>
  <si>
    <t>2013-00547</t>
  </si>
  <si>
    <t>JUZGADO 1 ADMINISTRATIVO DE GIRARDOT</t>
  </si>
  <si>
    <t>2013-00416</t>
  </si>
  <si>
    <t>2014-00086</t>
  </si>
  <si>
    <t>TRIBUNAL CONTENCIOSO ADMINISTRATIVO DE CUNDINAMARCA - SECCIÓN SEGUNDA</t>
  </si>
  <si>
    <t>2019-07-18</t>
  </si>
  <si>
    <t>2014-00087</t>
  </si>
  <si>
    <t>2014-00167</t>
  </si>
  <si>
    <t>2013-00358</t>
  </si>
  <si>
    <t>2014-00214</t>
  </si>
  <si>
    <t>2014-01450</t>
  </si>
  <si>
    <t>2014-00114</t>
  </si>
  <si>
    <t>2017-06-08</t>
  </si>
  <si>
    <t>2013-01445</t>
  </si>
  <si>
    <t>2013-00319</t>
  </si>
  <si>
    <t>2014-00368</t>
  </si>
  <si>
    <t>2013-02271</t>
  </si>
  <si>
    <t>2014-00320</t>
  </si>
  <si>
    <t>CONSEJO DE ESTADO - SALA CONTENCIOSO ADMINISTRATIVA - SECCIÓN CUARTA</t>
  </si>
  <si>
    <t>2014-00290</t>
  </si>
  <si>
    <t>JUZGADO 4 LABORAL DEL CIRCUITO</t>
  </si>
  <si>
    <t>2014-00461</t>
  </si>
  <si>
    <t>JUZGADO 1 DE FACATATIVÁ - ADMINISTRATIVO DE DESCONGESTIÓN</t>
  </si>
  <si>
    <t>2015-00022</t>
  </si>
  <si>
    <t>2015-00337</t>
  </si>
  <si>
    <t>RIOS RIAÑO DANIEL ALEJANDRO</t>
  </si>
  <si>
    <t>JUZGADO 22 ADMINISTRATIVO</t>
  </si>
  <si>
    <t>2001-00515</t>
  </si>
  <si>
    <t>2014-00602</t>
  </si>
  <si>
    <t>2014-00851</t>
  </si>
  <si>
    <t>2015-00992</t>
  </si>
  <si>
    <t>2015-00076</t>
  </si>
  <si>
    <t>JUZGADO 42 - ADMINISTRATIVO</t>
  </si>
  <si>
    <t>2015-00092</t>
  </si>
  <si>
    <t>2014-00719</t>
  </si>
  <si>
    <t>TRIBUNAL CONTENCIOSO ADMINISTRATIVO DE ATLANTICO - DE CUNDINAMARCA</t>
  </si>
  <si>
    <t>2013-00622</t>
  </si>
  <si>
    <t>2014-00913</t>
  </si>
  <si>
    <t>2018-06-14</t>
  </si>
  <si>
    <t>DESLINDE Y AMOJONAMIENTO</t>
  </si>
  <si>
    <t>JUZGADO 2 CIVIL DEL CIRCUITO DE ZIPAQUIRÁ</t>
  </si>
  <si>
    <t>2015-00279</t>
  </si>
  <si>
    <t>2016-03-16</t>
  </si>
  <si>
    <t>2014-00638</t>
  </si>
  <si>
    <t>JUZGADO 19 LABORAL DEL CIRCUITO</t>
  </si>
  <si>
    <t>2015-00097</t>
  </si>
  <si>
    <t>2014-00551</t>
  </si>
  <si>
    <t>2014-00026</t>
  </si>
  <si>
    <t>JUZGADO 45 - ADMINISTRATIVO</t>
  </si>
  <si>
    <t>2013-04516</t>
  </si>
  <si>
    <t>2009-00374</t>
  </si>
  <si>
    <t>JUZGADO 2 ADMINISTRATIVO DE POPAYÁN</t>
  </si>
  <si>
    <t>2015-00207</t>
  </si>
  <si>
    <t>2014-00445</t>
  </si>
  <si>
    <t>2015-01505</t>
  </si>
  <si>
    <t>2014-00458</t>
  </si>
  <si>
    <t>JUZGADO 28 LABORAL DEL CIRCUITO</t>
  </si>
  <si>
    <t>2015-00368</t>
  </si>
  <si>
    <t>PULGARIN BUSTOS NELCY YOHANA</t>
  </si>
  <si>
    <t>2015-02279</t>
  </si>
  <si>
    <t>2014-00115</t>
  </si>
  <si>
    <t>2014-00503</t>
  </si>
  <si>
    <t>JUZGADO 15 LABORAL DEL CIRCUITO</t>
  </si>
  <si>
    <t>2015-00869</t>
  </si>
  <si>
    <t>2014-02861</t>
  </si>
  <si>
    <t>CALDAS ZARATE MYRIAM ANTONIETA</t>
  </si>
  <si>
    <t>JUZGADO 61 - ADMINISTRATIVO</t>
  </si>
  <si>
    <t>2015-00566</t>
  </si>
  <si>
    <t>JUZGADO 2 DE FACATATIVÁ - ADMINISTRATIVO DE DESCONGESTIÓN</t>
  </si>
  <si>
    <t>2015-01846</t>
  </si>
  <si>
    <t>2015-00025</t>
  </si>
  <si>
    <t>JUZGADO 38 - ADMINISTRATIVO</t>
  </si>
  <si>
    <t>2015-00169</t>
  </si>
  <si>
    <t>2015-02227</t>
  </si>
  <si>
    <t>2017-00516</t>
  </si>
  <si>
    <t>ALVAREZ PRIETO ELISA</t>
  </si>
  <si>
    <t>2015-00530</t>
  </si>
  <si>
    <t>TRIBUNAL CONTENCIOSO ADMINISTRATIVO DE CUNDINAMARCA - SECCIÓN SEGUNDA SUBSECCION C</t>
  </si>
  <si>
    <t>2015-00834</t>
  </si>
  <si>
    <t>TRIBUNAL CONTENCIOSO ADMINISTRATIVO DE CUNDINAMARCA - DESCONGESTIÓN SECCIÓN SEGUNDA SUBSECCION A</t>
  </si>
  <si>
    <t>2015-00588</t>
  </si>
  <si>
    <t>2021-06-19</t>
  </si>
  <si>
    <t>2015-01977</t>
  </si>
  <si>
    <t>2016-00011</t>
  </si>
  <si>
    <t>JUZGADO 3 DE FACATATIVÁ - ADMINISTRATIVO</t>
  </si>
  <si>
    <t>2015-00029</t>
  </si>
  <si>
    <t>2014-00879</t>
  </si>
  <si>
    <t>2015-00726</t>
  </si>
  <si>
    <t>2015-00369</t>
  </si>
  <si>
    <t>2015-00620</t>
  </si>
  <si>
    <t>2014-00546</t>
  </si>
  <si>
    <t>2014-00566</t>
  </si>
  <si>
    <t>2015-01571</t>
  </si>
  <si>
    <t>2021-03-11</t>
  </si>
  <si>
    <t>2020-08-21</t>
  </si>
  <si>
    <t>JUZGADO 2 DE ZIPAQUIRÁ - ADMINISTRATIVO DE DESCONGESTIÓN</t>
  </si>
  <si>
    <t>2015-00324</t>
  </si>
  <si>
    <t>2016-00144</t>
  </si>
  <si>
    <t>JUZGADO 2 DE GIRARDOT - ADMINISTRATIVO</t>
  </si>
  <si>
    <t>2016-00124</t>
  </si>
  <si>
    <t>2015-00388</t>
  </si>
  <si>
    <t>2015-00242</t>
  </si>
  <si>
    <t>2016-00219</t>
  </si>
  <si>
    <t>2016-00130</t>
  </si>
  <si>
    <t>JUZGADO 2 DE ZIPAQUIRÁ - ADMINISTRATIVO</t>
  </si>
  <si>
    <t>2015-00251</t>
  </si>
  <si>
    <t>2015-00486</t>
  </si>
  <si>
    <t>JUZGADO 1 ADMINISTRATIVO</t>
  </si>
  <si>
    <t>2015-00264</t>
  </si>
  <si>
    <t>JUZGADO 6 ADMINISTRATIVO</t>
  </si>
  <si>
    <t>2016-00775</t>
  </si>
  <si>
    <t>2016-00038</t>
  </si>
  <si>
    <t>JUZGADO 63 - ADMINISTRATIVO</t>
  </si>
  <si>
    <t>2016-00707</t>
  </si>
  <si>
    <t>JUZGADO 29 - ADMINISTRATIVO</t>
  </si>
  <si>
    <t>EJECUTIVO</t>
  </si>
  <si>
    <t>2015-00031</t>
  </si>
  <si>
    <t>TRIBUNAL CONTENCIOSO ADMINISTRATIVO DE CUNDINAMARCA - SECCIÓN SEGUNDA SUBSECCION D</t>
  </si>
  <si>
    <t>2015-00629</t>
  </si>
  <si>
    <t>2015-01518</t>
  </si>
  <si>
    <t>2015-00079</t>
  </si>
  <si>
    <t>JUZGADO 2 DE FACATATIVÁ - ADMINISTRATIVO</t>
  </si>
  <si>
    <t>2015-00447</t>
  </si>
  <si>
    <t>JUZGADO 4 ADMINISTRATIVO</t>
  </si>
  <si>
    <t>2017-00259</t>
  </si>
  <si>
    <t>CIVIL EJECUTIVO</t>
  </si>
  <si>
    <t>JUZGADO 28 CIVIL MUNICIPAL</t>
  </si>
  <si>
    <t>2015-00223</t>
  </si>
  <si>
    <t>JUZGADO 3 DE GIRARDOT - ADMINISTRATIVO</t>
  </si>
  <si>
    <t>2016-00312</t>
  </si>
  <si>
    <t>2013-00017</t>
  </si>
  <si>
    <t>2016-03454</t>
  </si>
  <si>
    <t>CONSEJO DE ESTADO - SALA CONTENCIOSO ADMINISTRATIVA - SECCIÓN SEGUNDA SUBSECCION A</t>
  </si>
  <si>
    <t>2015-00274</t>
  </si>
  <si>
    <t>2015-00258</t>
  </si>
  <si>
    <t>2015-00554</t>
  </si>
  <si>
    <t>2016-00197</t>
  </si>
  <si>
    <t>2016-00287</t>
  </si>
  <si>
    <t>JUZGADO 34 - ADMINISTRATIVO</t>
  </si>
  <si>
    <t>2016-00184</t>
  </si>
  <si>
    <t>2016-00182</t>
  </si>
  <si>
    <t>2018-05-11</t>
  </si>
  <si>
    <t>2018-00109</t>
  </si>
  <si>
    <t>2020-09-10</t>
  </si>
  <si>
    <t>2018-00106</t>
  </si>
  <si>
    <t>2016-00518</t>
  </si>
  <si>
    <t>2016-00246</t>
  </si>
  <si>
    <t>JUZGADO 3 DE ZIPAQUIRÁ - ADMINISTRATIVO</t>
  </si>
  <si>
    <t>2016-01095</t>
  </si>
  <si>
    <t>2019-00423</t>
  </si>
  <si>
    <t>JUZGADO 13 ADMINISTRATIVO</t>
  </si>
  <si>
    <t>2016-01489</t>
  </si>
  <si>
    <t>2016-00060</t>
  </si>
  <si>
    <t>JUZGADO 26 - ADMINISTRATIVO</t>
  </si>
  <si>
    <t>2016-00129</t>
  </si>
  <si>
    <t>JUZGADO 17 LABORAL DEL CIRCUITO</t>
  </si>
  <si>
    <t>2016-00140</t>
  </si>
  <si>
    <t>2016-00532</t>
  </si>
  <si>
    <t>2016-00095</t>
  </si>
  <si>
    <t>JUZGADO 65 - ADMINISTRATIVO</t>
  </si>
  <si>
    <t>2016-00136</t>
  </si>
  <si>
    <t>2016-04480</t>
  </si>
  <si>
    <t>2016-00668</t>
  </si>
  <si>
    <t>2016-00161</t>
  </si>
  <si>
    <t>2016-01853</t>
  </si>
  <si>
    <t>2017-00015</t>
  </si>
  <si>
    <t>2016-00412</t>
  </si>
  <si>
    <t>2016-02585</t>
  </si>
  <si>
    <t>2016-00217</t>
  </si>
  <si>
    <t>2019-06-06</t>
  </si>
  <si>
    <t>2017-00045</t>
  </si>
  <si>
    <t>2018-11-01</t>
  </si>
  <si>
    <t>2016-00669</t>
  </si>
  <si>
    <t>JUZGADO 64 ADMINISTRATIVO</t>
  </si>
  <si>
    <t>2016-02523</t>
  </si>
  <si>
    <t>2014-04080</t>
  </si>
  <si>
    <t>2015-00045</t>
  </si>
  <si>
    <t>2017-00427</t>
  </si>
  <si>
    <t>2015-00909</t>
  </si>
  <si>
    <t>2017-00034</t>
  </si>
  <si>
    <t>2015-00658</t>
  </si>
  <si>
    <t>JUZGADO 20 CIVIL MUNICIPAL</t>
  </si>
  <si>
    <t>2016-00314</t>
  </si>
  <si>
    <t>2018-00024</t>
  </si>
  <si>
    <t>2017-00092</t>
  </si>
  <si>
    <t>2016-00229</t>
  </si>
  <si>
    <t>2017-00071</t>
  </si>
  <si>
    <t>2016-00654</t>
  </si>
  <si>
    <t>JUZGADO 62 - ADMINISTRATIVO</t>
  </si>
  <si>
    <t>2016-00423</t>
  </si>
  <si>
    <t>JUZGADO 37 LABORAL DEL CIRCUITO</t>
  </si>
  <si>
    <t>2016-00035</t>
  </si>
  <si>
    <t>JUZGADO 59 - ADMINISTRATIVO</t>
  </si>
  <si>
    <t>2016-00309</t>
  </si>
  <si>
    <t>2021-03-18</t>
  </si>
  <si>
    <t>2017-00160</t>
  </si>
  <si>
    <t>2021-01-15</t>
  </si>
  <si>
    <t>2016-00128</t>
  </si>
  <si>
    <t>2016-00414</t>
  </si>
  <si>
    <t>JUZGADO 58 - ADMINISTRATIVO</t>
  </si>
  <si>
    <t>2016-04512</t>
  </si>
  <si>
    <t>2017-00148</t>
  </si>
  <si>
    <t>2017-00185</t>
  </si>
  <si>
    <t>JUZGADO 48 - ADMINISTRATIVO</t>
  </si>
  <si>
    <t>2017-01854</t>
  </si>
  <si>
    <t>2017-00117</t>
  </si>
  <si>
    <t>2017-00153</t>
  </si>
  <si>
    <t>2016-00448</t>
  </si>
  <si>
    <t>JUZGADO 55 - ADMINISTRATIVO</t>
  </si>
  <si>
    <t>2016-00321</t>
  </si>
  <si>
    <t>2016-00188</t>
  </si>
  <si>
    <t>JUZGADO 24 ADMINISTRATIVO</t>
  </si>
  <si>
    <t>2021-05-05</t>
  </si>
  <si>
    <t>2016-00501</t>
  </si>
  <si>
    <t>2016-00218</t>
  </si>
  <si>
    <t>2015-00153</t>
  </si>
  <si>
    <t>2016-00521</t>
  </si>
  <si>
    <t>2017-00010</t>
  </si>
  <si>
    <t>2017-00169</t>
  </si>
  <si>
    <t>2015-02467</t>
  </si>
  <si>
    <t>2015-00383</t>
  </si>
  <si>
    <t>2017-00192</t>
  </si>
  <si>
    <t>2015-02260</t>
  </si>
  <si>
    <t>2019-12-03</t>
  </si>
  <si>
    <t>2017-00085</t>
  </si>
  <si>
    <t>JUZGADO 17 ADMINISTRATIVO</t>
  </si>
  <si>
    <t>2017-00193</t>
  </si>
  <si>
    <t>2017-00225</t>
  </si>
  <si>
    <t>JUZGADO ADMINISTRATIVO DE ZIPAQUIRÁ</t>
  </si>
  <si>
    <t>2019-08-22</t>
  </si>
  <si>
    <t>2017-01567</t>
  </si>
  <si>
    <t>2017-01430</t>
  </si>
  <si>
    <t>2017-00473</t>
  </si>
  <si>
    <t>JUZGADO 13 LABORAL DEL CIRCUITO</t>
  </si>
  <si>
    <t>2016-00555</t>
  </si>
  <si>
    <t>2017-02623</t>
  </si>
  <si>
    <t>2017-00563</t>
  </si>
  <si>
    <t>2017-00155</t>
  </si>
  <si>
    <t>CRUZ AMAYA OMAR FERNANDO</t>
  </si>
  <si>
    <t>JUZGADO 30 ADMINISTRATIVO</t>
  </si>
  <si>
    <t>2017-00187</t>
  </si>
  <si>
    <t>2017-00211</t>
  </si>
  <si>
    <t>2017-00288</t>
  </si>
  <si>
    <t>2017-00094</t>
  </si>
  <si>
    <t>2017-00171</t>
  </si>
  <si>
    <t>2017-00249</t>
  </si>
  <si>
    <t>2019-01-31</t>
  </si>
  <si>
    <t>2017-00358</t>
  </si>
  <si>
    <t>JUZGADO 21 LABORAL DEL CIRCUITO</t>
  </si>
  <si>
    <t>2016-00257</t>
  </si>
  <si>
    <t>JUZGADO 53 - ADMINISTRATIVO</t>
  </si>
  <si>
    <t>2017-00279</t>
  </si>
  <si>
    <t>2016-00478</t>
  </si>
  <si>
    <t>2017-00386</t>
  </si>
  <si>
    <t>ACCIÓN DE CUMPLIMIENTO</t>
  </si>
  <si>
    <t>2017-04470</t>
  </si>
  <si>
    <t>2017-00256</t>
  </si>
  <si>
    <t>2016-00178</t>
  </si>
  <si>
    <t>2017-03540</t>
  </si>
  <si>
    <t>2017-00325</t>
  </si>
  <si>
    <t>TRIBUNAL CONTENCIOSO ADMINISTRATIVO DE BOYACÁ - DE CUNDINAMARCA</t>
  </si>
  <si>
    <t>2017-00111</t>
  </si>
  <si>
    <t>2017-00179</t>
  </si>
  <si>
    <t>2017-00374</t>
  </si>
  <si>
    <t>JUZGADO 18 LABORAL DEL CIRCUITO</t>
  </si>
  <si>
    <t>2018-00119</t>
  </si>
  <si>
    <t>2018-00025</t>
  </si>
  <si>
    <t>2017-00248</t>
  </si>
  <si>
    <t>2017-00391</t>
  </si>
  <si>
    <t>JUZGADO 3 DE GUADALAJARA DE BUGA - ADMINISTRATIVO</t>
  </si>
  <si>
    <t>2017-00007</t>
  </si>
  <si>
    <t>2018-00021</t>
  </si>
  <si>
    <t>2018-00288</t>
  </si>
  <si>
    <t>2017-00223</t>
  </si>
  <si>
    <t>TRIBUNAL CONTENCIOSO ADMINISTRATIVO DE META - DE CUNDINAMARCA</t>
  </si>
  <si>
    <t>2017-00412</t>
  </si>
  <si>
    <t>JUZGADO 27 ADMINISTRATIVO</t>
  </si>
  <si>
    <t>2017-00041</t>
  </si>
  <si>
    <t>2017-00008</t>
  </si>
  <si>
    <t>JUZGADO 36 LABORAL DEL CIRCUITO</t>
  </si>
  <si>
    <t>2018-00066</t>
  </si>
  <si>
    <t>TRIBUNAL CONTENCIOSO ADMINISTRATIVO DE CUNDINAMARCA - SECCIÓN CUARTA SUBSECCION A</t>
  </si>
  <si>
    <t>2017-00261</t>
  </si>
  <si>
    <t>2018-00035</t>
  </si>
  <si>
    <t>2014-02606</t>
  </si>
  <si>
    <t>2017-00069</t>
  </si>
  <si>
    <t>2020-12-18</t>
  </si>
  <si>
    <t>TRIBUNAL CONTENCIOSO ADMINISTRATIVO DE CUNDINAMARCA - DESCONGESTIÓN SECCIÓN SEGUNDA SUBSECCION B</t>
  </si>
  <si>
    <t>2018-00092</t>
  </si>
  <si>
    <t>2018-00076</t>
  </si>
  <si>
    <t>JUZGADO 16 ADMINISTRATIVO</t>
  </si>
  <si>
    <t>2015-02215</t>
  </si>
  <si>
    <t>2016-00520</t>
  </si>
  <si>
    <t>2016-00408</t>
  </si>
  <si>
    <t>JUZGADO 34  LABORAL DEL CIRCUITO</t>
  </si>
  <si>
    <t>JUZGADO 43 - ADMINISTRATIVO</t>
  </si>
  <si>
    <t>2018-00168</t>
  </si>
  <si>
    <t>2017-03500</t>
  </si>
  <si>
    <t>2018-00084</t>
  </si>
  <si>
    <t>2018-00102</t>
  </si>
  <si>
    <t>2017-00126</t>
  </si>
  <si>
    <t>2016-00400</t>
  </si>
  <si>
    <t>2018-00561</t>
  </si>
  <si>
    <t>2018-00347</t>
  </si>
  <si>
    <t>2018-00004</t>
  </si>
  <si>
    <t>2017-00434</t>
  </si>
  <si>
    <t>JUZGADO 5 ADMINISTRATIVO DE IBAGUÉ</t>
  </si>
  <si>
    <t>2017-00244</t>
  </si>
  <si>
    <t>2018-00110</t>
  </si>
  <si>
    <t>2017-05219</t>
  </si>
  <si>
    <t>2017-00173</t>
  </si>
  <si>
    <t>JUZGADO 25 LABORAL DEL CIRCUITO</t>
  </si>
  <si>
    <t>2017-00251</t>
  </si>
  <si>
    <t>2018-00587</t>
  </si>
  <si>
    <t>2018-00589</t>
  </si>
  <si>
    <t>2018-00760</t>
  </si>
  <si>
    <t>2021-06-21</t>
  </si>
  <si>
    <t>2018-00184</t>
  </si>
  <si>
    <t>JUZGADO 33 - ADMINISTRATIVO</t>
  </si>
  <si>
    <t>2018-00167</t>
  </si>
  <si>
    <t>2017-00240</t>
  </si>
  <si>
    <t>2016-01124</t>
  </si>
  <si>
    <t>2018-00128</t>
  </si>
  <si>
    <t>2017-00340</t>
  </si>
  <si>
    <t>2017-00250</t>
  </si>
  <si>
    <t>2018-00517</t>
  </si>
  <si>
    <t>2018-00249</t>
  </si>
  <si>
    <t>JUZGADO 28 - ADMINISTRATIVO</t>
  </si>
  <si>
    <t>2018-00082</t>
  </si>
  <si>
    <t>2018-00094</t>
  </si>
  <si>
    <t>JUZGADO 11 LABORAL DEL CIRCUITO</t>
  </si>
  <si>
    <t>2017-00115</t>
  </si>
  <si>
    <t>2018-00296</t>
  </si>
  <si>
    <t>2018-00244</t>
  </si>
  <si>
    <t>2018-00317</t>
  </si>
  <si>
    <t>2017-00400</t>
  </si>
  <si>
    <t>2016-00250</t>
  </si>
  <si>
    <t>2018-00158</t>
  </si>
  <si>
    <t>JUZGADO 50 - ADMINISTRATIVO</t>
  </si>
  <si>
    <t>2018-00240</t>
  </si>
  <si>
    <t>2017-00332</t>
  </si>
  <si>
    <t>JUZGADO 9 - ADMINISTRATIVO SECCIÓN SEGUNDA</t>
  </si>
  <si>
    <t>2018-01619</t>
  </si>
  <si>
    <t>2018-00199</t>
  </si>
  <si>
    <t>2017-00735</t>
  </si>
  <si>
    <t>2021-02-26</t>
  </si>
  <si>
    <t>2013-00251</t>
  </si>
  <si>
    <t>JUZGADO 2 LABORAL DEL CIRCUITO</t>
  </si>
  <si>
    <t>2018-01267</t>
  </si>
  <si>
    <t>2018-00514</t>
  </si>
  <si>
    <t>2018-00192</t>
  </si>
  <si>
    <t>2018-00193</t>
  </si>
  <si>
    <t>2018-00293</t>
  </si>
  <si>
    <t>2018-00198</t>
  </si>
  <si>
    <t>2018-00164</t>
  </si>
  <si>
    <t>2018-00720</t>
  </si>
  <si>
    <t>2018-00466</t>
  </si>
  <si>
    <t>JUZGADO 1 CIVIL MUNICIPAL DE GARZÓN</t>
  </si>
  <si>
    <t>2018-00132</t>
  </si>
  <si>
    <t>2018-00326</t>
  </si>
  <si>
    <t>2018-00284</t>
  </si>
  <si>
    <t>2017-00183</t>
  </si>
  <si>
    <t>JUZGADO 24 LABORAL DEL CIRCUITO</t>
  </si>
  <si>
    <t>2016-01820</t>
  </si>
  <si>
    <t>2019-00006</t>
  </si>
  <si>
    <t>2018-00162</t>
  </si>
  <si>
    <t>2018-00385</t>
  </si>
  <si>
    <t>2018-01000</t>
  </si>
  <si>
    <t>2018-00301</t>
  </si>
  <si>
    <t>2019-00096</t>
  </si>
  <si>
    <t>2018-00086</t>
  </si>
  <si>
    <t>JUZGADO 61 CIVIL MUNICIPAL</t>
  </si>
  <si>
    <t>2018-00204</t>
  </si>
  <si>
    <t>2018-00218</t>
  </si>
  <si>
    <t>2018-00358</t>
  </si>
  <si>
    <t>JUZGADO 41 - ADMINISTRATIVO</t>
  </si>
  <si>
    <t>2018-00130</t>
  </si>
  <si>
    <t>2018-00248</t>
  </si>
  <si>
    <t>2018-00163</t>
  </si>
  <si>
    <t>2018-00266</t>
  </si>
  <si>
    <t>2018-00545</t>
  </si>
  <si>
    <t>JUZGADO 8 - ADMINISTRATIVO</t>
  </si>
  <si>
    <t>2018-01616</t>
  </si>
  <si>
    <t>2018-00329</t>
  </si>
  <si>
    <t>2019-00028</t>
  </si>
  <si>
    <t>2018-00320</t>
  </si>
  <si>
    <t>2018-00421</t>
  </si>
  <si>
    <t>2019-00019</t>
  </si>
  <si>
    <t>2018-00189</t>
  </si>
  <si>
    <t>2017-00657</t>
  </si>
  <si>
    <t>2019-00037</t>
  </si>
  <si>
    <t>ACCION DE LESIVIDAD</t>
  </si>
  <si>
    <t>2018-00046</t>
  </si>
  <si>
    <t>2018-00372</t>
  </si>
  <si>
    <t>2017-00957</t>
  </si>
  <si>
    <t>2017-00237</t>
  </si>
  <si>
    <t>2019-00116</t>
  </si>
  <si>
    <t>2016-00406</t>
  </si>
  <si>
    <t>JUZGADO 27 LABORAL DEL CIRCUITO</t>
  </si>
  <si>
    <t>2018-00065</t>
  </si>
  <si>
    <t>2018-00050</t>
  </si>
  <si>
    <t>2018-00165</t>
  </si>
  <si>
    <t>2018-00045</t>
  </si>
  <si>
    <t>2018-00914</t>
  </si>
  <si>
    <t>TRIBUNAL SUPERIOR DE CUNDINAMARCA - SALA LABORAL</t>
  </si>
  <si>
    <t>2021-02-12</t>
  </si>
  <si>
    <t>2018-00026</t>
  </si>
  <si>
    <t>2018-00277</t>
  </si>
  <si>
    <t>2018-00312</t>
  </si>
  <si>
    <t>2015-01147</t>
  </si>
  <si>
    <t>2018-00253</t>
  </si>
  <si>
    <t>JUZGADO 44 - ADMINISTRATIVO</t>
  </si>
  <si>
    <t>2018-00156</t>
  </si>
  <si>
    <t>2019-00392</t>
  </si>
  <si>
    <t>2017-00116</t>
  </si>
  <si>
    <t>2018-00788</t>
  </si>
  <si>
    <t>2019-00197</t>
  </si>
  <si>
    <t>JUZGADO 23 ADMINISTRATIVO</t>
  </si>
  <si>
    <t>JUZGADO 7 - ADMINISTRATIVO</t>
  </si>
  <si>
    <t>2020-00241</t>
  </si>
  <si>
    <t>2019-00060</t>
  </si>
  <si>
    <t>2019-00187</t>
  </si>
  <si>
    <t>TRIBUNAL CONTENCIOSO ADMINISTRATIVO DE CUNDINAMARCA - SECCIÓN CUARTA SUBSECCION B</t>
  </si>
  <si>
    <t>2020-00162</t>
  </si>
  <si>
    <t>JUZGADO 1 LABORAL DEL CIRCUITO</t>
  </si>
  <si>
    <t>2019-00044</t>
  </si>
  <si>
    <t>2018-00583</t>
  </si>
  <si>
    <t>2019-00086</t>
  </si>
  <si>
    <t>2019-00051</t>
  </si>
  <si>
    <t>2018-00426</t>
  </si>
  <si>
    <t>2019-00139</t>
  </si>
  <si>
    <t>2017-01421</t>
  </si>
  <si>
    <t>2017-00316</t>
  </si>
  <si>
    <t>2019-00147</t>
  </si>
  <si>
    <t>2018-00223</t>
  </si>
  <si>
    <t>JUZGADO 49 - ADMINISTRATIVO</t>
  </si>
  <si>
    <t>2019-00052</t>
  </si>
  <si>
    <t>2019-00087</t>
  </si>
  <si>
    <t>2018-00536</t>
  </si>
  <si>
    <t>2018-02619</t>
  </si>
  <si>
    <t>2019-00158</t>
  </si>
  <si>
    <t>2019-00125</t>
  </si>
  <si>
    <t>2017-00531</t>
  </si>
  <si>
    <t>JUZGADO 16 LABORAL DEL CIRCUITO</t>
  </si>
  <si>
    <t>2018-00540</t>
  </si>
  <si>
    <t>2018-00056</t>
  </si>
  <si>
    <t>2019-00148</t>
  </si>
  <si>
    <t>2018-00111</t>
  </si>
  <si>
    <t>2018-00383</t>
  </si>
  <si>
    <t>2019-00748</t>
  </si>
  <si>
    <t>2019-00134</t>
  </si>
  <si>
    <t>2018-00289</t>
  </si>
  <si>
    <t>JUZGADO 12 ADMINISTRATIVO</t>
  </si>
  <si>
    <t>2019-00105</t>
  </si>
  <si>
    <t>2018-00818</t>
  </si>
  <si>
    <t>2019-00164</t>
  </si>
  <si>
    <t>2020-00509</t>
  </si>
  <si>
    <t>2019-00265</t>
  </si>
  <si>
    <t>2019-00204</t>
  </si>
  <si>
    <t>2019-00181</t>
  </si>
  <si>
    <t>2019-00085</t>
  </si>
  <si>
    <t>2018-00283</t>
  </si>
  <si>
    <t>JUZGADO 39 - ADMINISTRATIVO</t>
  </si>
  <si>
    <t>2019-00038</t>
  </si>
  <si>
    <t>2019-00099</t>
  </si>
  <si>
    <t>2019-00251</t>
  </si>
  <si>
    <t>2019-00212</t>
  </si>
  <si>
    <t>2017-01210</t>
  </si>
  <si>
    <t>2018-00434</t>
  </si>
  <si>
    <t>2018-00392</t>
  </si>
  <si>
    <t>2019-00136</t>
  </si>
  <si>
    <t>2018-00194</t>
  </si>
  <si>
    <t>JUZGADO 20 LABORAL DEL CIRCUITO</t>
  </si>
  <si>
    <t>2019-01179</t>
  </si>
  <si>
    <t>HIPOTECARIO</t>
  </si>
  <si>
    <t>JUZGADO 66 CIVIL MUNICIPAL</t>
  </si>
  <si>
    <t>2019-00177</t>
  </si>
  <si>
    <t>2019-00847</t>
  </si>
  <si>
    <t>2019-00215</t>
  </si>
  <si>
    <t>2019-00259</t>
  </si>
  <si>
    <t>2019-00433</t>
  </si>
  <si>
    <t>2019-00257</t>
  </si>
  <si>
    <t>2017-00236</t>
  </si>
  <si>
    <t>2019-00031</t>
  </si>
  <si>
    <t>2018-01009</t>
  </si>
  <si>
    <t>2019-00220</t>
  </si>
  <si>
    <t>2018-00129</t>
  </si>
  <si>
    <t>2019-00221</t>
  </si>
  <si>
    <t>JUZGADO 40 - ADMINISTRATIVO</t>
  </si>
  <si>
    <t>2015-02468</t>
  </si>
  <si>
    <t>2019-00292</t>
  </si>
  <si>
    <t>2015-01332</t>
  </si>
  <si>
    <t>2019-00108</t>
  </si>
  <si>
    <t>2019-00211</t>
  </si>
  <si>
    <t>2019-00456</t>
  </si>
  <si>
    <t>2019-00277</t>
  </si>
  <si>
    <t>2018-00341</t>
  </si>
  <si>
    <t>2019-00149</t>
  </si>
  <si>
    <t>2019-00172</t>
  </si>
  <si>
    <t>2019-00337</t>
  </si>
  <si>
    <t>2019-00370</t>
  </si>
  <si>
    <t>2019-00255</t>
  </si>
  <si>
    <t>2020-00107</t>
  </si>
  <si>
    <t>2019-00553</t>
  </si>
  <si>
    <t>2019-00074</t>
  </si>
  <si>
    <t>JUZGADO 60 - ADMINISTRATIVO</t>
  </si>
  <si>
    <t>2019-00391</t>
  </si>
  <si>
    <t>2019-00319</t>
  </si>
  <si>
    <t>2019-00234</t>
  </si>
  <si>
    <t>2018-00661</t>
  </si>
  <si>
    <t>JUZGADO 26 LABORAL DEL CIRCUITO</t>
  </si>
  <si>
    <t>2019-00694</t>
  </si>
  <si>
    <t>2019-00185</t>
  </si>
  <si>
    <t>2019-00046</t>
  </si>
  <si>
    <t>2018-00271</t>
  </si>
  <si>
    <t>2019-00123</t>
  </si>
  <si>
    <t>2017-00247</t>
  </si>
  <si>
    <t>2019-00291</t>
  </si>
  <si>
    <t>2018-00436</t>
  </si>
  <si>
    <t>2019-00410</t>
  </si>
  <si>
    <t>2019-00301</t>
  </si>
  <si>
    <t>2019-00697</t>
  </si>
  <si>
    <t>2019-00189</t>
  </si>
  <si>
    <t>2018-00415</t>
  </si>
  <si>
    <t>2019-00374</t>
  </si>
  <si>
    <t>2019-00723</t>
  </si>
  <si>
    <t>2019-01158</t>
  </si>
  <si>
    <t>2019-00314</t>
  </si>
  <si>
    <t>2019-00480</t>
  </si>
  <si>
    <t>2017-01033</t>
  </si>
  <si>
    <t>2019-00368</t>
  </si>
  <si>
    <t>2019-00053</t>
  </si>
  <si>
    <t>2019-00909</t>
  </si>
  <si>
    <t>2020-00046</t>
  </si>
  <si>
    <t>2018-00384</t>
  </si>
  <si>
    <t>JUZGADO 23 LABORAL DEL CIRCUITO</t>
  </si>
  <si>
    <t>2019-00336</t>
  </si>
  <si>
    <t>2018-00350</t>
  </si>
  <si>
    <t>JUZGADO 6 DE BARRANQUILLA - ADMINISTRATIVO</t>
  </si>
  <si>
    <t>2018-00234</t>
  </si>
  <si>
    <t>2019-00003</t>
  </si>
  <si>
    <t>2020-00027</t>
  </si>
  <si>
    <t>2014-00576</t>
  </si>
  <si>
    <t>2020-00044</t>
  </si>
  <si>
    <t>JUZGADO 19 DE CALI - ADMINISTRATIVO</t>
  </si>
  <si>
    <t>2020-00026</t>
  </si>
  <si>
    <t>2019-00206</t>
  </si>
  <si>
    <t>2019-00230</t>
  </si>
  <si>
    <t>2019-00229</t>
  </si>
  <si>
    <t>2019-00224</t>
  </si>
  <si>
    <t>2019-00254</t>
  </si>
  <si>
    <t>2020-00001</t>
  </si>
  <si>
    <t>2019-00039</t>
  </si>
  <si>
    <t>2019-00495</t>
  </si>
  <si>
    <t>JUZGADO 52 - ADMINISTRATIVO</t>
  </si>
  <si>
    <t>2019-00332</t>
  </si>
  <si>
    <t>2019-00218</t>
  </si>
  <si>
    <t>2019-00122</t>
  </si>
  <si>
    <t>2019-00093</t>
  </si>
  <si>
    <t>2019-00092</t>
  </si>
  <si>
    <t>2020-00005</t>
  </si>
  <si>
    <t>JUZGADO 7 LABORAL DEL CIRCUITO DE CALI</t>
  </si>
  <si>
    <t>2020-00029</t>
  </si>
  <si>
    <t>2020-00389</t>
  </si>
  <si>
    <t>ELECTORAL</t>
  </si>
  <si>
    <t>2020-00031</t>
  </si>
  <si>
    <t>CONSEJO DE ESTADO - SALA CONTENCIOSO ADMINISTRATIVA - SECCIÓN QUINTA</t>
  </si>
  <si>
    <t>2020-00055</t>
  </si>
  <si>
    <t>2020-00069</t>
  </si>
  <si>
    <t>2019-00091</t>
  </si>
  <si>
    <t>2020-00041</t>
  </si>
  <si>
    <t>2019-00036</t>
  </si>
  <si>
    <t>2018-00468</t>
  </si>
  <si>
    <t>2020-00030</t>
  </si>
  <si>
    <t>2020-00034</t>
  </si>
  <si>
    <t>2020-00138</t>
  </si>
  <si>
    <t>2019-00274</t>
  </si>
  <si>
    <t>2019-00543</t>
  </si>
  <si>
    <t>JUZGADO 30 LABORAL DEL CIRCUITO</t>
  </si>
  <si>
    <t>2020-00167</t>
  </si>
  <si>
    <t>2019-00075</t>
  </si>
  <si>
    <t>2020-00132</t>
  </si>
  <si>
    <t>2019-00111</t>
  </si>
  <si>
    <t>2019-00175</t>
  </si>
  <si>
    <t>2020-00050</t>
  </si>
  <si>
    <t>2020-00052</t>
  </si>
  <si>
    <t>2020-00025</t>
  </si>
  <si>
    <t>2020-00047</t>
  </si>
  <si>
    <t>2020-00314</t>
  </si>
  <si>
    <t>2021-02-01</t>
  </si>
  <si>
    <t>2020-00013</t>
  </si>
  <si>
    <t>2020-00254</t>
  </si>
  <si>
    <t>2020-00187</t>
  </si>
  <si>
    <t>2020-00264</t>
  </si>
  <si>
    <t>2019-00110</t>
  </si>
  <si>
    <t>2019-00055</t>
  </si>
  <si>
    <t>2020-00357</t>
  </si>
  <si>
    <t>2020-00133</t>
  </si>
  <si>
    <t>2019-00404</t>
  </si>
  <si>
    <t>JUZGADO 3 LABORAL DEL CIRCUITO DE MANIZALES</t>
  </si>
  <si>
    <t>2020-00235</t>
  </si>
  <si>
    <t>2020-00009</t>
  </si>
  <si>
    <t>2019-00196</t>
  </si>
  <si>
    <t>2019-00264</t>
  </si>
  <si>
    <t>2018-00524</t>
  </si>
  <si>
    <t>2020-00063</t>
  </si>
  <si>
    <t>2021-00007</t>
  </si>
  <si>
    <t>2019-00415</t>
  </si>
  <si>
    <t>JUZGADO 39 LABORAL DEL CIRCUITO</t>
  </si>
  <si>
    <t>2020-00346</t>
  </si>
  <si>
    <t>JUZGADO 33 DE MEDELLÍN - ADMINISTRATIVO</t>
  </si>
  <si>
    <t>2020-00189</t>
  </si>
  <si>
    <t>2020-00153</t>
  </si>
  <si>
    <t>2020-00327</t>
  </si>
  <si>
    <t>2020-00083</t>
  </si>
  <si>
    <t>2020-00084</t>
  </si>
  <si>
    <t>2020-00082</t>
  </si>
  <si>
    <t>2020-00148</t>
  </si>
  <si>
    <t>2020-00144</t>
  </si>
  <si>
    <t>2020-00142</t>
  </si>
  <si>
    <t>2020-00071</t>
  </si>
  <si>
    <t>2020-00080</t>
  </si>
  <si>
    <t>2020-00794</t>
  </si>
  <si>
    <t>2020-00010</t>
  </si>
  <si>
    <t>2019-00409</t>
  </si>
  <si>
    <t>2020-00247</t>
  </si>
  <si>
    <t>2020-00361</t>
  </si>
  <si>
    <t>2016-03805</t>
  </si>
  <si>
    <t>2016-04395</t>
  </si>
  <si>
    <t>2021-00110</t>
  </si>
  <si>
    <t>2020-00308</t>
  </si>
  <si>
    <t>2019-00135</t>
  </si>
  <si>
    <t>2019-02434</t>
  </si>
  <si>
    <t>2021-00067</t>
  </si>
  <si>
    <t>2020-00276</t>
  </si>
  <si>
    <t>SERVIDUMBRE</t>
  </si>
  <si>
    <t>JUZGADO 44 CIVIL DEL CIRCUITO</t>
  </si>
  <si>
    <t>JUZGADO 66 - ADMINISTRATIVO</t>
  </si>
  <si>
    <t>2020-00860</t>
  </si>
  <si>
    <t>2020-00137</t>
  </si>
  <si>
    <t>JUZGADO 46 - ADMINISTRATIVO</t>
  </si>
  <si>
    <t>2020-00129</t>
  </si>
  <si>
    <t>2020-00280</t>
  </si>
  <si>
    <t>2020-00267</t>
  </si>
  <si>
    <t>2021-00075</t>
  </si>
  <si>
    <t>2020-00093</t>
  </si>
  <si>
    <t>JUZGADO 3 DE FACATATIVÁ - ADMINISTRATIVO DE DESCONGESTIÓN</t>
  </si>
  <si>
    <t>2020-00092</t>
  </si>
  <si>
    <t>2020-00095</t>
  </si>
  <si>
    <t>2020-00103</t>
  </si>
  <si>
    <t>2020-00104</t>
  </si>
  <si>
    <t>2020-00105</t>
  </si>
  <si>
    <t>2019-00783</t>
  </si>
  <si>
    <t>2019-00383</t>
  </si>
  <si>
    <t>2020-00251</t>
  </si>
  <si>
    <t>JUZGADO 12 LABORAL DEL CIRCUITO</t>
  </si>
  <si>
    <t>2020-00283</t>
  </si>
  <si>
    <t>2020-00270</t>
  </si>
  <si>
    <t>2018-00525</t>
  </si>
  <si>
    <t>2021-00083</t>
  </si>
  <si>
    <t>JUZGADO 31 LABORAL DEL CIRCUITO</t>
  </si>
  <si>
    <t>2020-00221</t>
  </si>
  <si>
    <t>2019-00626</t>
  </si>
  <si>
    <t>2019-00485</t>
  </si>
  <si>
    <t>2020-00039</t>
  </si>
  <si>
    <t>2018-00113</t>
  </si>
  <si>
    <t>Res Cal</t>
  </si>
  <si>
    <t>Remota</t>
  </si>
  <si>
    <t>% Ap</t>
  </si>
  <si>
    <t>Media Baja</t>
  </si>
  <si>
    <t>Media Alta</t>
  </si>
  <si>
    <t>Alta</t>
  </si>
  <si>
    <t>SECRETARIA JURIDICA - DEPARTAMENTO DE CUNDINAMARCA</t>
  </si>
  <si>
    <t>DIRECCION DE DEFENSA JUDICIAL Y EXTRAJUDICIAL DE CUNDINAMARCA</t>
  </si>
  <si>
    <t>Probabilidad de Perdida</t>
  </si>
  <si>
    <t>Valor</t>
  </si>
  <si>
    <t>N° Procesos</t>
  </si>
  <si>
    <t>%</t>
  </si>
  <si>
    <t>Remoto</t>
  </si>
  <si>
    <t>Total general</t>
  </si>
  <si>
    <t>Fuente: Aplicativo Siprojweb (Sistema de procesos Judiciales)</t>
  </si>
  <si>
    <t>Elaborado por:</t>
  </si>
  <si>
    <t>JOAQUIN ALFONSO HERRERA MORENO</t>
  </si>
  <si>
    <t>Administrador SIPROJWEB</t>
  </si>
  <si>
    <t>Vlr Ctgte</t>
  </si>
  <si>
    <t>2017-00081</t>
  </si>
  <si>
    <t>Litigio</t>
  </si>
  <si>
    <t>Calificacion</t>
  </si>
  <si>
    <t>Vr Continegente</t>
  </si>
  <si>
    <t>Juzgados</t>
  </si>
  <si>
    <t>Tribunal Adtivo ó Superior</t>
  </si>
  <si>
    <t>Consejo de Estado ó Corte Suprema</t>
  </si>
  <si>
    <t>Administrativo</t>
  </si>
  <si>
    <t>Alta Probabidad de perdida</t>
  </si>
  <si>
    <t>Media Alta Probabidad de perdida</t>
  </si>
  <si>
    <t>Media Baja Probabidad de perdida</t>
  </si>
  <si>
    <t>Remota Probabilidad de perdida</t>
  </si>
  <si>
    <t>SUBTOTAL</t>
  </si>
  <si>
    <t>Civil</t>
  </si>
  <si>
    <t>Laboral</t>
  </si>
  <si>
    <t>Otros Litigios</t>
  </si>
  <si>
    <t>TOTAL CONTINGENTE</t>
  </si>
  <si>
    <t>ADMINISTRATIVO</t>
  </si>
  <si>
    <t>OTROS LITIGIOS</t>
  </si>
  <si>
    <t>CIVIL</t>
  </si>
  <si>
    <t>LABORAL</t>
  </si>
  <si>
    <t>No proceso</t>
  </si>
  <si>
    <t>Tipo Persona</t>
  </si>
  <si>
    <t>Nombre</t>
  </si>
  <si>
    <t>Natural</t>
  </si>
  <si>
    <t>MATEA DEL CARMEN FONSECA OCHOA</t>
  </si>
  <si>
    <t>JULIO OSWALDO ROMERO</t>
  </si>
  <si>
    <t>ELOISA SANCHEZ VELASQUEZ</t>
  </si>
  <si>
    <t xml:space="preserve">GLORIA ROSALBA CALDERON CHAVARRO </t>
  </si>
  <si>
    <t>Juridica</t>
  </si>
  <si>
    <t>ECOOPSOS EPS</t>
  </si>
  <si>
    <t>LUZ MARINA CALDERON MAYA</t>
  </si>
  <si>
    <t>CARLOS MAURICIO CELIS HERRERA</t>
  </si>
  <si>
    <t>UAE DIAN</t>
  </si>
  <si>
    <t>JESUS ANTONIO RAMOS URREGO</t>
  </si>
  <si>
    <t>SERGIO MANZANO MACIAS</t>
  </si>
  <si>
    <t>NORALBA MORA GONZALEZ</t>
  </si>
  <si>
    <t>JONH ALEXANDER VARGAS AMADOR</t>
  </si>
  <si>
    <t>PEREZ CARREÑO JENNIFER CAROLINA</t>
  </si>
  <si>
    <t>YULY YANETH VEGA ROLDAN</t>
  </si>
  <si>
    <t>JOSE IGNACIO PEREZ CEPEDA</t>
  </si>
  <si>
    <t>LILIA FERNANDA BARRERO BERMUDEZ</t>
  </si>
  <si>
    <t>2015-02452</t>
  </si>
  <si>
    <t>2016-00517</t>
  </si>
  <si>
    <t>JOSELITO RIAÑO BARRAGAN</t>
  </si>
  <si>
    <t>2015-00438</t>
  </si>
  <si>
    <t>JORGE RICARDO PEREZ GOMEZ</t>
  </si>
  <si>
    <t>RESTITUCION DE PREDIOS</t>
  </si>
  <si>
    <t>2019-00734</t>
  </si>
  <si>
    <t>HURTADO RAMIREZ JAVIER ENRIQUE</t>
  </si>
  <si>
    <t>TRIBUNAL CONTENCIOSO ADMINISTRATIVO DE CUNDINAMARCA - SECCIÓN PRIMERA SUBSECCION C</t>
  </si>
  <si>
    <t>2020-00242</t>
  </si>
  <si>
    <t>2021-00198</t>
  </si>
  <si>
    <t>2021-00596</t>
  </si>
  <si>
    <t>2021-00435</t>
  </si>
  <si>
    <t>2019-01197</t>
  </si>
  <si>
    <t>2021-00159</t>
  </si>
  <si>
    <t>2021-00156</t>
  </si>
  <si>
    <t>2021-00485</t>
  </si>
  <si>
    <t>CARDENAS VARGAS DARIO SANTIAGO</t>
  </si>
  <si>
    <t>2020-00149</t>
  </si>
  <si>
    <t>2021-00027</t>
  </si>
  <si>
    <t>2020-00033</t>
  </si>
  <si>
    <t>2021-00195</t>
  </si>
  <si>
    <t>2020-00097</t>
  </si>
  <si>
    <t>2021-00008</t>
  </si>
  <si>
    <t>NULIDAD Y RESTABLECIMIENTO SUSPENSIÓN</t>
  </si>
  <si>
    <t>2021-00006</t>
  </si>
  <si>
    <t>2021-00010</t>
  </si>
  <si>
    <t>2020-00028</t>
  </si>
  <si>
    <t>2020-00899</t>
  </si>
  <si>
    <t>2021-00132</t>
  </si>
  <si>
    <t>2019-00107</t>
  </si>
  <si>
    <t>2020-00124</t>
  </si>
  <si>
    <t>2021-00131</t>
  </si>
  <si>
    <t>2020-00152</t>
  </si>
  <si>
    <t>2021-00020</t>
  </si>
  <si>
    <t>2020-00191</t>
  </si>
  <si>
    <t>JUZGADO 8 LABORAL DEL CIRCUITO</t>
  </si>
  <si>
    <t>2019-00579</t>
  </si>
  <si>
    <t>2017-00411</t>
  </si>
  <si>
    <t>2016-00640</t>
  </si>
  <si>
    <t>2021-00179</t>
  </si>
  <si>
    <t>2021-00045</t>
  </si>
  <si>
    <t>2021-00204</t>
  </si>
  <si>
    <t>2020-00469</t>
  </si>
  <si>
    <t>2021-00046</t>
  </si>
  <si>
    <t>2019-00398</t>
  </si>
  <si>
    <t>2021-00155</t>
  </si>
  <si>
    <t>2021-00097</t>
  </si>
  <si>
    <t>2021-00099</t>
  </si>
  <si>
    <t>2018-00474</t>
  </si>
  <si>
    <t>2021-00160</t>
  </si>
  <si>
    <t>2021-00208</t>
  </si>
  <si>
    <t>2021-00166</t>
  </si>
  <si>
    <t>2021-00163</t>
  </si>
  <si>
    <t>JUZGADO 2 DE PEREIRA - ADMINISTRATIVO</t>
  </si>
  <si>
    <t>BARRERA AGUIRRE EDUARDO</t>
  </si>
  <si>
    <t>2021-00262</t>
  </si>
  <si>
    <t>2021-00312</t>
  </si>
  <si>
    <t>2021-00255</t>
  </si>
  <si>
    <t>THOMAS CAMARGO DANIEL</t>
  </si>
  <si>
    <t>2021-00232</t>
  </si>
  <si>
    <t>2021-00245</t>
  </si>
  <si>
    <t>2021-00776</t>
  </si>
  <si>
    <t>2021-00203</t>
  </si>
  <si>
    <t>2021-00281</t>
  </si>
  <si>
    <t>2021-00283</t>
  </si>
  <si>
    <t>2021-00261</t>
  </si>
  <si>
    <t>2021-00151</t>
  </si>
  <si>
    <t>2021-00267</t>
  </si>
  <si>
    <t>2021-00170</t>
  </si>
  <si>
    <t>2021-00164</t>
  </si>
  <si>
    <t>2021-00205</t>
  </si>
  <si>
    <t>2021-00277</t>
  </si>
  <si>
    <t>2021-00333</t>
  </si>
  <si>
    <t>2021-00349</t>
  </si>
  <si>
    <t>2021-00344</t>
  </si>
  <si>
    <t>2021-00290</t>
  </si>
  <si>
    <t>2021-00355</t>
  </si>
  <si>
    <t>2021-00202</t>
  </si>
  <si>
    <t>2021-00206</t>
  </si>
  <si>
    <t>2021-00216</t>
  </si>
  <si>
    <t>2021-00377</t>
  </si>
  <si>
    <t>2021-00260</t>
  </si>
  <si>
    <t>2021-00324</t>
  </si>
  <si>
    <t>2021-00234</t>
  </si>
  <si>
    <t>2021-00259</t>
  </si>
  <si>
    <t>2021-00258</t>
  </si>
  <si>
    <t>2021-00254</t>
  </si>
  <si>
    <t>2021-00063</t>
  </si>
  <si>
    <t>2021-00330</t>
  </si>
  <si>
    <t>2020-00296</t>
  </si>
  <si>
    <t>2021-00048</t>
  </si>
  <si>
    <t>2021-00257</t>
  </si>
  <si>
    <t>2021-00240</t>
  </si>
  <si>
    <t>2019-00623</t>
  </si>
  <si>
    <t>2021-00238</t>
  </si>
  <si>
    <t>2019-00275</t>
  </si>
  <si>
    <t>2020-00100</t>
  </si>
  <si>
    <t>2021-00227</t>
  </si>
  <si>
    <t>2021-00229</t>
  </si>
  <si>
    <t>2020-00543</t>
  </si>
  <si>
    <t>2021-00480</t>
  </si>
  <si>
    <t>2021-00138</t>
  </si>
  <si>
    <t>2021-00269</t>
  </si>
  <si>
    <t>2021-00235</t>
  </si>
  <si>
    <t>2021-00282</t>
  </si>
  <si>
    <t>2021-00022</t>
  </si>
  <si>
    <t>2021-00130</t>
  </si>
  <si>
    <t>2021-00147</t>
  </si>
  <si>
    <t>2021-00231</t>
  </si>
  <si>
    <t>2021-00237</t>
  </si>
  <si>
    <t>2018-00183</t>
  </si>
  <si>
    <t>2021-00196</t>
  </si>
  <si>
    <t>2021-00172</t>
  </si>
  <si>
    <t>2019-00448</t>
  </si>
  <si>
    <t>2020-00021</t>
  </si>
  <si>
    <t>2020-00390</t>
  </si>
  <si>
    <t>2020-00556</t>
  </si>
  <si>
    <t>2021-00275</t>
  </si>
  <si>
    <t>2016-00105</t>
  </si>
  <si>
    <t>Id proceso</t>
  </si>
  <si>
    <t>2015-00027</t>
  </si>
  <si>
    <t>JUZGADO 21 ADMINISTRATIVO</t>
  </si>
  <si>
    <t>2021-11-11</t>
  </si>
  <si>
    <t>JUZGADO 14 CIVIL DEL CIRCUITO</t>
  </si>
  <si>
    <t>JUZGADO 51 - ADMINISTRATIVO</t>
  </si>
  <si>
    <t>ITAU CORBANCA COLOMBIA SA</t>
  </si>
  <si>
    <t>Fallo 1era Inst.</t>
  </si>
  <si>
    <t>2010-737</t>
  </si>
  <si>
    <t>2016-00764</t>
  </si>
  <si>
    <t>2020-00461</t>
  </si>
  <si>
    <t>2021-00136</t>
  </si>
  <si>
    <t>2021-00802</t>
  </si>
  <si>
    <t>2021-00320</t>
  </si>
  <si>
    <t>2021-00346</t>
  </si>
  <si>
    <t>2021-00401</t>
  </si>
  <si>
    <t>2021-00334</t>
  </si>
  <si>
    <t>2021-00264</t>
  </si>
  <si>
    <t>2021-00370</t>
  </si>
  <si>
    <t>2021-00244</t>
  </si>
  <si>
    <t>2015-00656</t>
  </si>
  <si>
    <t>2009-00186</t>
  </si>
  <si>
    <t>2021-00285</t>
  </si>
  <si>
    <t>2021-00649</t>
  </si>
  <si>
    <t>2021-00182</t>
  </si>
  <si>
    <t>2021-00319</t>
  </si>
  <si>
    <t>2021-00513</t>
  </si>
  <si>
    <t>2021-00236</t>
  </si>
  <si>
    <t>2021-00273</t>
  </si>
  <si>
    <t>2021-00263</t>
  </si>
  <si>
    <t>2021-00081</t>
  </si>
  <si>
    <t>2021-00169</t>
  </si>
  <si>
    <t>2021-00301</t>
  </si>
  <si>
    <t>2021-00265</t>
  </si>
  <si>
    <t>2021-00274</t>
  </si>
  <si>
    <t>2021-00268</t>
  </si>
  <si>
    <t>2021-00345</t>
  </si>
  <si>
    <t>2021-00100</t>
  </si>
  <si>
    <t>2021-00092</t>
  </si>
  <si>
    <t>2021-00256</t>
  </si>
  <si>
    <t>2021-00773</t>
  </si>
  <si>
    <t>2022-00022</t>
  </si>
  <si>
    <t>2021-00090</t>
  </si>
  <si>
    <t>2021-00284</t>
  </si>
  <si>
    <t>2021-00293</t>
  </si>
  <si>
    <t>2021-00323</t>
  </si>
  <si>
    <t>2021-00107</t>
  </si>
  <si>
    <t>2019-00499</t>
  </si>
  <si>
    <t>2021-00310</t>
  </si>
  <si>
    <t>2021-00001</t>
  </si>
  <si>
    <t>2021-00348</t>
  </si>
  <si>
    <t>2021-00350</t>
  </si>
  <si>
    <t>2021-00309</t>
  </si>
  <si>
    <t>2020-00444</t>
  </si>
  <si>
    <t>2022-00009</t>
  </si>
  <si>
    <t>2021-00294</t>
  </si>
  <si>
    <t>2020-00343</t>
  </si>
  <si>
    <t>2021-00537</t>
  </si>
  <si>
    <t>2021-00373</t>
  </si>
  <si>
    <t>2021-00288</t>
  </si>
  <si>
    <t>2021-00338</t>
  </si>
  <si>
    <t>2021-00339</t>
  </si>
  <si>
    <t>2021-00979</t>
  </si>
  <si>
    <t>2021-00106</t>
  </si>
  <si>
    <t>2022-00016</t>
  </si>
  <si>
    <t>2021-00167</t>
  </si>
  <si>
    <t>2022-00006</t>
  </si>
  <si>
    <t>2021-00462</t>
  </si>
  <si>
    <t>2021-00249</t>
  </si>
  <si>
    <t>2021-00171</t>
  </si>
  <si>
    <t>2021-00298</t>
  </si>
  <si>
    <t>2021-00858</t>
  </si>
  <si>
    <t>2021-00003</t>
  </si>
  <si>
    <t>2021-00278</t>
  </si>
  <si>
    <t>2021-00326</t>
  </si>
  <si>
    <t>2021-00807</t>
  </si>
  <si>
    <t>2021-00777</t>
  </si>
  <si>
    <t>2021-00185</t>
  </si>
  <si>
    <t>2021-00186</t>
  </si>
  <si>
    <t>2021-00187</t>
  </si>
  <si>
    <t>2021-00184</t>
  </si>
  <si>
    <t>2021-00183</t>
  </si>
  <si>
    <t>2021-00318</t>
  </si>
  <si>
    <t>2021-00192</t>
  </si>
  <si>
    <t>2021-00180</t>
  </si>
  <si>
    <t>2021-00178</t>
  </si>
  <si>
    <t>2021-00382</t>
  </si>
  <si>
    <t>2021-00129</t>
  </si>
  <si>
    <t>2021-00128</t>
  </si>
  <si>
    <t>2021-00276</t>
  </si>
  <si>
    <t>2021-00127</t>
  </si>
  <si>
    <t>2021-00126</t>
  </si>
  <si>
    <t>2021-00125</t>
  </si>
  <si>
    <t>2021-00321</t>
  </si>
  <si>
    <t>2021-00402</t>
  </si>
  <si>
    <t>2019-00226</t>
  </si>
  <si>
    <t>2022-00030</t>
  </si>
  <si>
    <t>2021-00306</t>
  </si>
  <si>
    <t>2019-00225</t>
  </si>
  <si>
    <t>2014-00065</t>
  </si>
  <si>
    <t>TAFUR ESPITIA SAMANTHA</t>
  </si>
  <si>
    <t>2015-00636</t>
  </si>
  <si>
    <t>2015-00030</t>
  </si>
  <si>
    <t>RODRIGUEZ LIDIA OMAIRA</t>
  </si>
  <si>
    <t>MONTIEL BONILLA JHON HENRY</t>
  </si>
  <si>
    <t>PERILLA Y LEON ABOGADOS SAS</t>
  </si>
  <si>
    <t>JUZGADO 11 ADMINISTRATIVO</t>
  </si>
  <si>
    <t>JUZGADO 03 DE FLORENCIA - ADMINISTRATIVO</t>
  </si>
  <si>
    <t>JUZGADO 2 DE MEDELLÍN - ADMINISTRATIVO</t>
  </si>
  <si>
    <t>JUZGADO CIVIL DEL CIRCUITO DE CHOCONTÁ</t>
  </si>
  <si>
    <t>JUZGADO 16 CIVIL MUNICIPAL DE BUCARAMANGA</t>
  </si>
  <si>
    <t>JUZGADO 56 - ADMINISTRATIVO</t>
  </si>
  <si>
    <t>DE BRIGARD ARANGO JOSE MARIA</t>
  </si>
  <si>
    <t>JUZGADO ADMINISTRATIVO DE GIRARDOT</t>
  </si>
  <si>
    <t>Informe Contingente Judicial corte a Marzo 31 de 2022</t>
  </si>
  <si>
    <t>Total Alta ……</t>
  </si>
  <si>
    <t>JOSE OVIDIO MARENO RAMIREZ</t>
  </si>
  <si>
    <t>MUNICIPIO DE VILLAPINZON</t>
  </si>
  <si>
    <t>Identificacion</t>
  </si>
  <si>
    <t>CARMENZA ENCISO CAMELO</t>
  </si>
  <si>
    <t>ESE HOSPITAL UNIVESITARIO DE SANTANDER</t>
  </si>
  <si>
    <t>CAPRECOM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</si>
</sst>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3" fontId="0" fillId="0" borderId="0" xfId="0" applyNumberFormat="1"/>
    <xf numFmtId="2" fontId="0" fillId="0" borderId="0" xfId="0" applyNumberFormat="1"/>
    <xf numFmtId="4" fontId="0" fillId="0" borderId="0" xfId="0" applyNumberFormat="1" applyFill="1"/>
    <xf numFmtId="3" fontId="0" fillId="0" borderId="0" xfId="0" applyNumberFormat="1" applyFill="1"/>
    <xf numFmtId="3" fontId="2" fillId="0" borderId="0" xfId="0" applyNumberFormat="1" applyFont="1" applyFill="1"/>
    <xf numFmtId="0" fontId="2" fillId="0" borderId="0" xfId="0" applyFo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NumberForma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/>
    <xf numFmtId="3" fontId="7" fillId="0" borderId="2" xfId="0" applyNumberFormat="1" applyFont="1" applyBorder="1"/>
    <xf numFmtId="10" fontId="7" fillId="0" borderId="2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10" fontId="6" fillId="0" borderId="2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10" fontId="6" fillId="0" borderId="0" xfId="0" applyNumberFormat="1" applyFont="1" applyBorder="1"/>
    <xf numFmtId="0" fontId="8" fillId="0" borderId="0" xfId="0" applyFont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justify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3" fontId="10" fillId="0" borderId="20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0" fillId="0" borderId="24" xfId="0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3" fontId="1" fillId="0" borderId="0" xfId="0" applyNumberFormat="1" applyFont="1"/>
    <xf numFmtId="0" fontId="2" fillId="0" borderId="0" xfId="0" applyFont="1" applyAlignment="1">
      <alignment horizontal="center"/>
    </xf>
    <xf numFmtId="14" fontId="0" fillId="0" borderId="0" xfId="0" applyNumberFormat="1"/>
    <xf numFmtId="14" fontId="2" fillId="0" borderId="0" xfId="0" applyNumberFormat="1" applyFont="1"/>
    <xf numFmtId="0" fontId="0" fillId="0" borderId="0" xfId="0" applyNumberFormat="1" applyFill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DDDDDD"/>
      <color rgb="FF99CCFF"/>
      <color rgb="FFFFFFCC"/>
      <color rgb="FFCCFF33"/>
      <color rgb="FFFF99FF"/>
      <color rgb="FFFF9900"/>
      <color rgb="FFFF00FF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055978296830524E-3"/>
          <c:y val="8.1751643429892371E-2"/>
          <c:w val="0.95910013852435116"/>
          <c:h val="0.91824830639339483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pattFill prst="pct70">
                <a:fgClr>
                  <a:srgbClr val="FF0000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8F-45E2-92BF-A5C1ED245DF8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8F-45E2-92BF-A5C1ED245DF8}"/>
              </c:ext>
            </c:extLst>
          </c:dPt>
          <c:dPt>
            <c:idx val="2"/>
            <c:bubble3D val="0"/>
            <c:spPr>
              <a:pattFill prst="pct75">
                <a:fgClr>
                  <a:schemeClr val="accent6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8F-45E2-92BF-A5C1ED245DF8}"/>
              </c:ext>
            </c:extLst>
          </c:dPt>
          <c:dPt>
            <c:idx val="3"/>
            <c:bubble3D val="0"/>
            <c:spPr>
              <a:pattFill prst="pct30">
                <a:fgClr>
                  <a:srgbClr val="FF99FF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8F-45E2-92BF-A5C1ED245DF8}"/>
              </c:ext>
            </c:extLst>
          </c:dPt>
          <c:dLbls>
            <c:dLbl>
              <c:idx val="0"/>
              <c:layout>
                <c:manualLayout>
                  <c:x val="-0.10493341273517282"/>
                  <c:y val="-3.281119217895928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8F-45E2-92BF-A5C1ED245DF8}"/>
                </c:ext>
              </c:extLst>
            </c:dLbl>
            <c:dLbl>
              <c:idx val="1"/>
              <c:layout>
                <c:manualLayout>
                  <c:x val="4.8309667173956197E-2"/>
                  <c:y val="-3.744217293939174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8F-45E2-92BF-A5C1ED245DF8}"/>
                </c:ext>
              </c:extLst>
            </c:dLbl>
            <c:dLbl>
              <c:idx val="2"/>
              <c:layout>
                <c:manualLayout>
                  <c:x val="9.3524427093672119E-2"/>
                  <c:y val="7.099039225601387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F-45E2-92BF-A5C1ED245DF8}"/>
                </c:ext>
              </c:extLst>
            </c:dLbl>
            <c:dLbl>
              <c:idx val="3"/>
              <c:layout>
                <c:manualLayout>
                  <c:x val="-3.1767793731665894E-3"/>
                  <c:y val="-8.925830142791783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8F-45E2-92BF-A5C1ED245D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'Grafico 1'!$A$6:$A$9</c:f>
              <c:strCache>
                <c:ptCount val="4"/>
                <c:pt idx="0">
                  <c:v>Alta</c:v>
                </c:pt>
                <c:pt idx="1">
                  <c:v>Media Alta</c:v>
                </c:pt>
                <c:pt idx="2">
                  <c:v>Media Baja</c:v>
                </c:pt>
                <c:pt idx="3">
                  <c:v>Remoto</c:v>
                </c:pt>
              </c:strCache>
            </c:strRef>
          </c:cat>
          <c:val>
            <c:numRef>
              <c:f>'Grafico 1'!$B$6:$B$9</c:f>
              <c:numCache>
                <c:formatCode>#,##0</c:formatCode>
                <c:ptCount val="4"/>
                <c:pt idx="0">
                  <c:v>978.44028014999992</c:v>
                </c:pt>
                <c:pt idx="1">
                  <c:v>1638.5555270350001</c:v>
                </c:pt>
                <c:pt idx="2">
                  <c:v>18003.369437369998</c:v>
                </c:pt>
                <c:pt idx="3">
                  <c:v>10229.46834806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8F-45E2-92BF-A5C1ED245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123825</xdr:rowOff>
    </xdr:from>
    <xdr:to>
      <xdr:col>4</xdr:col>
      <xdr:colOff>733425</xdr:colOff>
      <xdr:row>42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0.00844</cdr:x>
      <cdr:y>0.01176</cdr:y>
    </cdr:from>
    <cdr:to>
      <cdr:x>0.99058</cdr:x>
      <cdr:y>0.1211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7833" y="61048"/>
          <a:ext cx="5566155" cy="567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Probabilidad de Perdida para el Departamento de Cundinamarca</a:t>
          </a:r>
        </a:p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(corte a Marzo 31 de 2022 -  en millones de pesos) </a:t>
          </a:r>
          <a:endParaRPr lang="es-CO" sz="13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0"/>
  <sheetViews>
    <sheetView workbookViewId="0">
      <selection activeCell="G12" sqref="G12"/>
    </sheetView>
  </sheetViews>
  <sheetFormatPr baseColWidth="10" defaultRowHeight="12.75" x14ac:dyDescent="0.2"/>
  <cols>
    <col min="1" max="1" width="14.42578125" customWidth="1"/>
    <col min="2" max="2" width="10.42578125" bestFit="1" customWidth="1"/>
    <col min="3" max="3" width="33.140625" customWidth="1"/>
    <col min="4" max="4" width="22.28515625" customWidth="1"/>
    <col min="5" max="5" width="31.42578125" hidden="1" customWidth="1"/>
    <col min="6" max="6" width="41" customWidth="1"/>
    <col min="7" max="7" width="11.7109375" customWidth="1"/>
    <col min="8" max="8" width="7.7109375" style="2" bestFit="1" customWidth="1"/>
    <col min="9" max="9" width="13.7109375" style="1" bestFit="1" customWidth="1"/>
    <col min="10" max="10" width="19" bestFit="1" customWidth="1"/>
    <col min="11" max="13" width="20" customWidth="1"/>
    <col min="14" max="253" width="9.140625" customWidth="1"/>
  </cols>
  <sheetData>
    <row r="1" spans="1:13" s="10" customFormat="1" x14ac:dyDescent="0.2">
      <c r="A1" s="8" t="s">
        <v>919</v>
      </c>
      <c r="B1" s="8" t="s">
        <v>1060</v>
      </c>
      <c r="C1" s="7" t="s">
        <v>0</v>
      </c>
      <c r="D1" s="8" t="s">
        <v>899</v>
      </c>
      <c r="E1" s="7" t="s">
        <v>1</v>
      </c>
      <c r="F1" s="7" t="s">
        <v>2</v>
      </c>
      <c r="G1" s="8" t="s">
        <v>879</v>
      </c>
      <c r="H1" s="9" t="s">
        <v>881</v>
      </c>
      <c r="I1" s="69" t="s">
        <v>897</v>
      </c>
      <c r="J1" s="8" t="s">
        <v>1067</v>
      </c>
      <c r="K1" s="7" t="s">
        <v>3</v>
      </c>
      <c r="L1" s="7" t="s">
        <v>4</v>
      </c>
      <c r="M1" s="7" t="s">
        <v>5</v>
      </c>
    </row>
    <row r="2" spans="1:13" ht="12.75" customHeight="1" x14ac:dyDescent="0.2">
      <c r="A2" t="s">
        <v>6</v>
      </c>
      <c r="B2" s="12">
        <v>85</v>
      </c>
      <c r="C2" t="s">
        <v>7</v>
      </c>
      <c r="D2" s="6" t="s">
        <v>918</v>
      </c>
      <c r="E2" t="s">
        <v>8</v>
      </c>
      <c r="F2" t="s">
        <v>9</v>
      </c>
      <c r="G2" t="s">
        <v>884</v>
      </c>
      <c r="H2" s="3">
        <v>55</v>
      </c>
      <c r="I2" s="4">
        <v>100000000</v>
      </c>
      <c r="J2" t="s">
        <v>10</v>
      </c>
      <c r="K2" s="74">
        <v>38245</v>
      </c>
      <c r="L2" t="s">
        <v>10</v>
      </c>
      <c r="M2" t="s">
        <v>11</v>
      </c>
    </row>
    <row r="3" spans="1:13" ht="12.75" customHeight="1" x14ac:dyDescent="0.2">
      <c r="A3" t="s">
        <v>71</v>
      </c>
      <c r="B3" s="12">
        <v>5621</v>
      </c>
      <c r="C3" t="s">
        <v>62</v>
      </c>
      <c r="D3" s="6" t="s">
        <v>915</v>
      </c>
      <c r="E3" t="s">
        <v>72</v>
      </c>
      <c r="F3" t="s">
        <v>73</v>
      </c>
      <c r="G3" t="s">
        <v>884</v>
      </c>
      <c r="H3" s="3">
        <v>55</v>
      </c>
      <c r="I3" s="4">
        <v>10636000</v>
      </c>
      <c r="J3" t="s">
        <v>15</v>
      </c>
      <c r="K3" s="74">
        <v>40409</v>
      </c>
      <c r="L3" t="s">
        <v>10</v>
      </c>
      <c r="M3" t="s">
        <v>74</v>
      </c>
    </row>
    <row r="4" spans="1:13" ht="12.75" customHeight="1" x14ac:dyDescent="0.2">
      <c r="A4" t="s">
        <v>163</v>
      </c>
      <c r="B4" s="12">
        <v>45647</v>
      </c>
      <c r="C4" t="s">
        <v>62</v>
      </c>
      <c r="D4" s="6" t="s">
        <v>915</v>
      </c>
      <c r="E4" t="s">
        <v>96</v>
      </c>
      <c r="F4" t="s">
        <v>164</v>
      </c>
      <c r="G4" t="s">
        <v>884</v>
      </c>
      <c r="H4" s="3">
        <v>55</v>
      </c>
      <c r="I4" s="4">
        <v>110000000.00000001</v>
      </c>
      <c r="J4" t="s">
        <v>12</v>
      </c>
      <c r="K4" t="s">
        <v>12</v>
      </c>
      <c r="L4" t="s">
        <v>12</v>
      </c>
      <c r="M4" t="s">
        <v>12</v>
      </c>
    </row>
    <row r="5" spans="1:13" ht="12.75" customHeight="1" x14ac:dyDescent="0.2">
      <c r="A5" s="6" t="s">
        <v>250</v>
      </c>
      <c r="B5" s="12">
        <v>82891</v>
      </c>
      <c r="C5" t="s">
        <v>49</v>
      </c>
      <c r="D5" s="6" t="s">
        <v>915</v>
      </c>
      <c r="E5" t="s">
        <v>92</v>
      </c>
      <c r="F5" t="s">
        <v>168</v>
      </c>
      <c r="G5" t="s">
        <v>884</v>
      </c>
      <c r="H5" s="2">
        <v>89</v>
      </c>
      <c r="I5" s="1">
        <v>12086200</v>
      </c>
      <c r="J5" t="s">
        <v>10</v>
      </c>
      <c r="K5" s="74">
        <v>42867</v>
      </c>
      <c r="L5" t="s">
        <v>10</v>
      </c>
      <c r="M5" t="s">
        <v>251</v>
      </c>
    </row>
    <row r="6" spans="1:13" ht="12.75" customHeight="1" x14ac:dyDescent="0.2">
      <c r="A6" t="s">
        <v>299</v>
      </c>
      <c r="B6" s="12">
        <v>97055</v>
      </c>
      <c r="C6" t="s">
        <v>7</v>
      </c>
      <c r="D6" s="6" t="s">
        <v>918</v>
      </c>
      <c r="E6" t="s">
        <v>8</v>
      </c>
      <c r="F6" t="s">
        <v>14</v>
      </c>
      <c r="G6" t="s">
        <v>884</v>
      </c>
      <c r="H6" s="3">
        <v>55</v>
      </c>
      <c r="I6" s="4">
        <v>45000000</v>
      </c>
      <c r="J6" t="s">
        <v>10</v>
      </c>
      <c r="K6" s="74">
        <v>44391</v>
      </c>
      <c r="L6" t="s">
        <v>12</v>
      </c>
      <c r="M6" t="s">
        <v>12</v>
      </c>
    </row>
    <row r="7" spans="1:13" ht="12.75" customHeight="1" x14ac:dyDescent="0.2">
      <c r="A7" t="s">
        <v>302</v>
      </c>
      <c r="B7" s="12">
        <v>97748</v>
      </c>
      <c r="C7" t="s">
        <v>62</v>
      </c>
      <c r="D7" s="6" t="s">
        <v>915</v>
      </c>
      <c r="E7" t="s">
        <v>96</v>
      </c>
      <c r="F7" t="s">
        <v>151</v>
      </c>
      <c r="G7" t="s">
        <v>884</v>
      </c>
      <c r="H7" s="3">
        <v>67</v>
      </c>
      <c r="I7" s="4">
        <v>21440000</v>
      </c>
      <c r="J7" t="s">
        <v>15</v>
      </c>
      <c r="K7" s="74">
        <v>44218</v>
      </c>
      <c r="L7" t="s">
        <v>12</v>
      </c>
      <c r="M7" t="s">
        <v>12</v>
      </c>
    </row>
    <row r="8" spans="1:13" ht="12.75" customHeight="1" x14ac:dyDescent="0.2">
      <c r="A8" s="6" t="s">
        <v>1161</v>
      </c>
      <c r="B8" s="12">
        <v>100348</v>
      </c>
      <c r="C8" t="s">
        <v>49</v>
      </c>
      <c r="D8" s="6" t="s">
        <v>915</v>
      </c>
      <c r="E8" t="s">
        <v>65</v>
      </c>
      <c r="F8" t="s">
        <v>151</v>
      </c>
      <c r="G8" s="6" t="s">
        <v>884</v>
      </c>
      <c r="H8" s="3">
        <v>67</v>
      </c>
      <c r="I8" s="4">
        <v>16800000</v>
      </c>
      <c r="J8" t="s">
        <v>10</v>
      </c>
      <c r="K8" s="74">
        <v>43158</v>
      </c>
      <c r="L8" t="s">
        <v>10</v>
      </c>
      <c r="M8" t="s">
        <v>307</v>
      </c>
    </row>
    <row r="9" spans="1:13" ht="12.75" customHeight="1" x14ac:dyDescent="0.2">
      <c r="A9" t="s">
        <v>440</v>
      </c>
      <c r="B9" s="12">
        <v>120083</v>
      </c>
      <c r="C9" t="s">
        <v>49</v>
      </c>
      <c r="D9" s="6" t="s">
        <v>915</v>
      </c>
      <c r="E9" t="s">
        <v>17</v>
      </c>
      <c r="F9" t="s">
        <v>441</v>
      </c>
      <c r="G9" t="s">
        <v>884</v>
      </c>
      <c r="H9" s="3">
        <v>73</v>
      </c>
      <c r="I9" s="4">
        <v>6377965</v>
      </c>
      <c r="J9" t="s">
        <v>15</v>
      </c>
      <c r="K9" s="74">
        <v>43208</v>
      </c>
      <c r="L9" t="s">
        <v>10</v>
      </c>
      <c r="M9" t="s">
        <v>442</v>
      </c>
    </row>
    <row r="10" spans="1:13" ht="12.75" customHeight="1" x14ac:dyDescent="0.2">
      <c r="A10" t="s">
        <v>502</v>
      </c>
      <c r="B10" s="12">
        <v>121936</v>
      </c>
      <c r="C10" t="s">
        <v>49</v>
      </c>
      <c r="D10" s="6" t="s">
        <v>915</v>
      </c>
      <c r="E10" s="6" t="s">
        <v>271</v>
      </c>
      <c r="F10" t="s">
        <v>166</v>
      </c>
      <c r="G10" s="6" t="s">
        <v>884</v>
      </c>
      <c r="H10" s="2">
        <v>67</v>
      </c>
      <c r="I10" s="1">
        <v>13400000</v>
      </c>
      <c r="J10" t="s">
        <v>10</v>
      </c>
      <c r="K10" s="74">
        <v>44161</v>
      </c>
      <c r="L10" t="s">
        <v>12</v>
      </c>
      <c r="M10" t="s">
        <v>12</v>
      </c>
    </row>
    <row r="11" spans="1:13" ht="12.75" customHeight="1" x14ac:dyDescent="0.2">
      <c r="A11" t="s">
        <v>458</v>
      </c>
      <c r="B11" s="12">
        <v>122069</v>
      </c>
      <c r="C11" t="s">
        <v>49</v>
      </c>
      <c r="D11" s="6" t="s">
        <v>915</v>
      </c>
      <c r="E11" t="s">
        <v>96</v>
      </c>
      <c r="F11" t="s">
        <v>109</v>
      </c>
      <c r="G11" t="s">
        <v>884</v>
      </c>
      <c r="H11" s="3">
        <v>85</v>
      </c>
      <c r="I11" s="4">
        <v>604350</v>
      </c>
      <c r="J11" t="s">
        <v>12</v>
      </c>
      <c r="K11" t="s">
        <v>12</v>
      </c>
      <c r="L11" t="s">
        <v>10</v>
      </c>
      <c r="M11" t="s">
        <v>18</v>
      </c>
    </row>
    <row r="12" spans="1:13" ht="12.75" customHeight="1" x14ac:dyDescent="0.2">
      <c r="A12" t="s">
        <v>550</v>
      </c>
      <c r="B12" s="12">
        <v>125979</v>
      </c>
      <c r="C12" t="s">
        <v>328</v>
      </c>
      <c r="D12" s="6" t="s">
        <v>915</v>
      </c>
      <c r="E12" t="s">
        <v>65</v>
      </c>
      <c r="F12" t="s">
        <v>551</v>
      </c>
      <c r="G12" t="s">
        <v>884</v>
      </c>
      <c r="H12" s="3">
        <v>87</v>
      </c>
      <c r="I12" s="4">
        <v>59821200</v>
      </c>
      <c r="J12" t="s">
        <v>12</v>
      </c>
      <c r="K12" t="s">
        <v>12</v>
      </c>
      <c r="L12" t="s">
        <v>12</v>
      </c>
      <c r="M12" t="s">
        <v>12</v>
      </c>
    </row>
    <row r="13" spans="1:13" ht="12.75" customHeight="1" x14ac:dyDescent="0.2">
      <c r="A13" t="s">
        <v>552</v>
      </c>
      <c r="B13" s="12">
        <v>126012</v>
      </c>
      <c r="C13" t="s">
        <v>49</v>
      </c>
      <c r="D13" s="6" t="s">
        <v>915</v>
      </c>
      <c r="E13" t="s">
        <v>87</v>
      </c>
      <c r="F13" t="s">
        <v>311</v>
      </c>
      <c r="G13" t="s">
        <v>884</v>
      </c>
      <c r="H13" s="3">
        <v>67</v>
      </c>
      <c r="I13" s="4">
        <v>6087607</v>
      </c>
      <c r="J13" t="s">
        <v>12</v>
      </c>
      <c r="K13" t="s">
        <v>12</v>
      </c>
      <c r="L13" t="s">
        <v>12</v>
      </c>
      <c r="M13" t="s">
        <v>12</v>
      </c>
    </row>
    <row r="14" spans="1:13" ht="12.75" customHeight="1" x14ac:dyDescent="0.2">
      <c r="A14" t="s">
        <v>568</v>
      </c>
      <c r="B14" s="12">
        <v>127543</v>
      </c>
      <c r="C14" t="s">
        <v>49</v>
      </c>
      <c r="D14" s="6" t="s">
        <v>915</v>
      </c>
      <c r="E14" s="6" t="s">
        <v>1163</v>
      </c>
      <c r="F14" t="s">
        <v>330</v>
      </c>
      <c r="G14" s="6" t="s">
        <v>884</v>
      </c>
      <c r="H14" s="2">
        <v>67</v>
      </c>
      <c r="I14" s="1">
        <v>27000000</v>
      </c>
      <c r="J14" t="s">
        <v>10</v>
      </c>
      <c r="K14" s="74">
        <v>44140</v>
      </c>
      <c r="L14" t="s">
        <v>12</v>
      </c>
      <c r="M14" t="s">
        <v>12</v>
      </c>
    </row>
    <row r="15" spans="1:13" ht="12.75" customHeight="1" x14ac:dyDescent="0.2">
      <c r="A15" t="s">
        <v>590</v>
      </c>
      <c r="B15" s="12">
        <v>129849</v>
      </c>
      <c r="C15" t="s">
        <v>13</v>
      </c>
      <c r="D15" s="6" t="s">
        <v>918</v>
      </c>
      <c r="E15" t="s">
        <v>87</v>
      </c>
      <c r="F15" t="s">
        <v>617</v>
      </c>
      <c r="G15" t="s">
        <v>884</v>
      </c>
      <c r="H15" s="3">
        <v>87</v>
      </c>
      <c r="I15" s="4">
        <v>37549200</v>
      </c>
      <c r="J15" t="s">
        <v>15</v>
      </c>
      <c r="K15" s="74">
        <v>44141</v>
      </c>
      <c r="L15" t="s">
        <v>15</v>
      </c>
      <c r="M15" t="s">
        <v>618</v>
      </c>
    </row>
    <row r="16" spans="1:13" ht="12.75" customHeight="1" x14ac:dyDescent="0.2">
      <c r="A16" t="s">
        <v>657</v>
      </c>
      <c r="B16" s="12">
        <v>131496</v>
      </c>
      <c r="C16" t="s">
        <v>49</v>
      </c>
      <c r="D16" s="6" t="s">
        <v>915</v>
      </c>
      <c r="E16" t="s">
        <v>288</v>
      </c>
      <c r="F16" t="s">
        <v>554</v>
      </c>
      <c r="G16" t="s">
        <v>884</v>
      </c>
      <c r="H16" s="3">
        <v>55</v>
      </c>
      <c r="I16" s="4">
        <v>13499952.950000001</v>
      </c>
      <c r="J16" t="s">
        <v>12</v>
      </c>
      <c r="K16" t="s">
        <v>12</v>
      </c>
      <c r="L16" t="s">
        <v>12</v>
      </c>
      <c r="M16" t="s">
        <v>12</v>
      </c>
    </row>
    <row r="17" spans="1:13" ht="12.75" customHeight="1" x14ac:dyDescent="0.2">
      <c r="A17" t="s">
        <v>666</v>
      </c>
      <c r="B17" s="12">
        <v>132050</v>
      </c>
      <c r="C17" t="s">
        <v>49</v>
      </c>
      <c r="D17" s="6" t="s">
        <v>915</v>
      </c>
      <c r="E17" t="s">
        <v>57</v>
      </c>
      <c r="F17" t="s">
        <v>297</v>
      </c>
      <c r="G17" t="s">
        <v>884</v>
      </c>
      <c r="H17" s="3">
        <v>78</v>
      </c>
      <c r="I17" s="4">
        <v>36132575</v>
      </c>
      <c r="J17" t="s">
        <v>12</v>
      </c>
      <c r="K17" t="s">
        <v>12</v>
      </c>
      <c r="L17" t="s">
        <v>12</v>
      </c>
      <c r="M17" t="s">
        <v>12</v>
      </c>
    </row>
    <row r="18" spans="1:13" ht="12.75" customHeight="1" x14ac:dyDescent="0.2">
      <c r="A18" t="s">
        <v>677</v>
      </c>
      <c r="B18" s="12">
        <v>132440</v>
      </c>
      <c r="C18" t="s">
        <v>49</v>
      </c>
      <c r="D18" s="6" t="s">
        <v>915</v>
      </c>
      <c r="E18" t="s">
        <v>72</v>
      </c>
      <c r="F18" t="s">
        <v>360</v>
      </c>
      <c r="G18" t="s">
        <v>884</v>
      </c>
      <c r="H18" s="3">
        <v>55</v>
      </c>
      <c r="I18" s="4">
        <v>10000000</v>
      </c>
      <c r="J18" t="s">
        <v>12</v>
      </c>
      <c r="K18" t="s">
        <v>12</v>
      </c>
      <c r="L18" t="s">
        <v>12</v>
      </c>
      <c r="M18" t="s">
        <v>12</v>
      </c>
    </row>
    <row r="19" spans="1:13" ht="12.75" customHeight="1" x14ac:dyDescent="0.2">
      <c r="A19" t="s">
        <v>742</v>
      </c>
      <c r="B19" s="12">
        <v>135466</v>
      </c>
      <c r="C19" t="s">
        <v>49</v>
      </c>
      <c r="D19" s="6" t="s">
        <v>915</v>
      </c>
      <c r="E19" t="s">
        <v>72</v>
      </c>
      <c r="F19" t="s">
        <v>217</v>
      </c>
      <c r="G19" t="s">
        <v>884</v>
      </c>
      <c r="H19" s="2">
        <v>56</v>
      </c>
      <c r="I19" s="1">
        <v>19592693</v>
      </c>
      <c r="J19" t="s">
        <v>12</v>
      </c>
      <c r="K19" t="s">
        <v>12</v>
      </c>
      <c r="L19" t="s">
        <v>12</v>
      </c>
      <c r="M19" t="s">
        <v>12</v>
      </c>
    </row>
    <row r="20" spans="1:13" ht="12.75" customHeight="1" x14ac:dyDescent="0.2">
      <c r="A20" t="s">
        <v>855</v>
      </c>
      <c r="B20" s="12">
        <v>139641</v>
      </c>
      <c r="C20" t="s">
        <v>62</v>
      </c>
      <c r="D20" s="6" t="s">
        <v>915</v>
      </c>
      <c r="E20" t="s">
        <v>17</v>
      </c>
      <c r="F20" t="s">
        <v>718</v>
      </c>
      <c r="G20" t="s">
        <v>884</v>
      </c>
      <c r="H20" s="2">
        <v>55</v>
      </c>
      <c r="I20" s="1">
        <v>207900000.00000003</v>
      </c>
      <c r="J20" t="s">
        <v>12</v>
      </c>
      <c r="K20" t="s">
        <v>12</v>
      </c>
      <c r="L20" t="s">
        <v>12</v>
      </c>
      <c r="M20" t="s">
        <v>12</v>
      </c>
    </row>
    <row r="21" spans="1:13" ht="12.75" customHeight="1" x14ac:dyDescent="0.2">
      <c r="A21" t="s">
        <v>1043</v>
      </c>
      <c r="B21" s="12">
        <v>141817</v>
      </c>
      <c r="C21" t="s">
        <v>49</v>
      </c>
      <c r="D21" s="6" t="s">
        <v>915</v>
      </c>
      <c r="E21" t="s">
        <v>87</v>
      </c>
      <c r="F21" t="s">
        <v>588</v>
      </c>
      <c r="G21" s="6" t="s">
        <v>884</v>
      </c>
      <c r="H21" s="2">
        <v>67</v>
      </c>
      <c r="I21" s="1">
        <v>27647446.200000003</v>
      </c>
      <c r="J21" t="s">
        <v>12</v>
      </c>
      <c r="K21" t="s">
        <v>12</v>
      </c>
      <c r="L21" t="s">
        <v>12</v>
      </c>
      <c r="M21" t="s">
        <v>12</v>
      </c>
    </row>
    <row r="22" spans="1:13" ht="12.75" customHeight="1" x14ac:dyDescent="0.2">
      <c r="A22" t="s">
        <v>1127</v>
      </c>
      <c r="B22" s="12">
        <v>143193</v>
      </c>
      <c r="C22" t="s">
        <v>338</v>
      </c>
      <c r="D22" s="6" t="s">
        <v>917</v>
      </c>
      <c r="E22" t="s">
        <v>87</v>
      </c>
      <c r="F22" t="s">
        <v>1170</v>
      </c>
      <c r="G22" s="6" t="s">
        <v>884</v>
      </c>
      <c r="H22" s="2">
        <v>67</v>
      </c>
      <c r="I22" s="1">
        <v>13132000</v>
      </c>
      <c r="J22" t="s">
        <v>12</v>
      </c>
      <c r="K22" t="s">
        <v>12</v>
      </c>
      <c r="L22" t="s">
        <v>12</v>
      </c>
      <c r="M22" t="s">
        <v>12</v>
      </c>
    </row>
    <row r="23" spans="1:13" ht="12.75" customHeight="1" x14ac:dyDescent="0.2">
      <c r="A23" t="s">
        <v>1128</v>
      </c>
      <c r="B23" s="12">
        <v>143207</v>
      </c>
      <c r="C23" t="s">
        <v>7</v>
      </c>
      <c r="D23" s="6" t="s">
        <v>918</v>
      </c>
      <c r="E23" t="s">
        <v>1165</v>
      </c>
      <c r="F23" t="s">
        <v>560</v>
      </c>
      <c r="G23" s="6" t="s">
        <v>884</v>
      </c>
      <c r="H23" s="2">
        <v>78</v>
      </c>
      <c r="I23" s="1">
        <v>183733091</v>
      </c>
      <c r="J23" t="s">
        <v>12</v>
      </c>
      <c r="K23" t="s">
        <v>12</v>
      </c>
      <c r="L23" t="s">
        <v>12</v>
      </c>
      <c r="M23" t="s">
        <v>12</v>
      </c>
    </row>
    <row r="24" spans="1:13" ht="12.75" customHeight="1" x14ac:dyDescent="0.2">
      <c r="A24" t="s">
        <v>91</v>
      </c>
      <c r="B24" s="12">
        <v>6322</v>
      </c>
      <c r="C24" t="s">
        <v>84</v>
      </c>
      <c r="D24" s="11" t="s">
        <v>916</v>
      </c>
      <c r="E24" t="s">
        <v>92</v>
      </c>
      <c r="F24" t="s">
        <v>93</v>
      </c>
      <c r="G24" t="s">
        <v>883</v>
      </c>
      <c r="H24" s="3">
        <v>33</v>
      </c>
      <c r="I24" s="1">
        <v>0</v>
      </c>
      <c r="J24" t="s">
        <v>10</v>
      </c>
      <c r="K24" s="74">
        <v>39853</v>
      </c>
      <c r="L24" t="s">
        <v>10</v>
      </c>
      <c r="M24" t="s">
        <v>94</v>
      </c>
    </row>
    <row r="25" spans="1:13" ht="12.75" customHeight="1" x14ac:dyDescent="0.2">
      <c r="A25" t="s">
        <v>128</v>
      </c>
      <c r="B25" s="12">
        <v>22944</v>
      </c>
      <c r="C25" t="s">
        <v>62</v>
      </c>
      <c r="D25" s="6" t="s">
        <v>915</v>
      </c>
      <c r="E25" t="s">
        <v>57</v>
      </c>
      <c r="F25" t="s">
        <v>129</v>
      </c>
      <c r="G25" t="s">
        <v>883</v>
      </c>
      <c r="H25" s="2">
        <v>39</v>
      </c>
      <c r="I25" s="1">
        <v>32399328</v>
      </c>
      <c r="J25" t="s">
        <v>12</v>
      </c>
      <c r="K25" t="s">
        <v>12</v>
      </c>
      <c r="L25" t="s">
        <v>12</v>
      </c>
      <c r="M25" t="s">
        <v>12</v>
      </c>
    </row>
    <row r="26" spans="1:13" ht="12.75" customHeight="1" x14ac:dyDescent="0.2">
      <c r="A26" t="s">
        <v>150</v>
      </c>
      <c r="B26" s="12">
        <v>37288</v>
      </c>
      <c r="C26" t="s">
        <v>49</v>
      </c>
      <c r="D26" s="6" t="s">
        <v>915</v>
      </c>
      <c r="E26" t="s">
        <v>65</v>
      </c>
      <c r="F26" t="s">
        <v>151</v>
      </c>
      <c r="G26" t="s">
        <v>883</v>
      </c>
      <c r="H26" s="2">
        <v>28</v>
      </c>
      <c r="I26" s="1">
        <v>4634554</v>
      </c>
      <c r="J26" t="s">
        <v>15</v>
      </c>
      <c r="K26" s="74">
        <v>42328</v>
      </c>
      <c r="L26" t="s">
        <v>12</v>
      </c>
      <c r="M26" t="s">
        <v>12</v>
      </c>
    </row>
    <row r="27" spans="1:13" x14ac:dyDescent="0.2">
      <c r="A27" t="s">
        <v>210</v>
      </c>
      <c r="B27" s="12">
        <v>65186</v>
      </c>
      <c r="C27" t="s">
        <v>49</v>
      </c>
      <c r="D27" s="6" t="s">
        <v>915</v>
      </c>
      <c r="E27" t="s">
        <v>72</v>
      </c>
      <c r="F27" t="s">
        <v>211</v>
      </c>
      <c r="G27" t="s">
        <v>883</v>
      </c>
      <c r="H27" s="2">
        <v>45</v>
      </c>
      <c r="I27" s="1">
        <v>13500000</v>
      </c>
      <c r="J27" t="s">
        <v>15</v>
      </c>
      <c r="K27" s="74">
        <v>43018</v>
      </c>
      <c r="L27" t="s">
        <v>15</v>
      </c>
      <c r="M27" t="s">
        <v>212</v>
      </c>
    </row>
    <row r="28" spans="1:13" x14ac:dyDescent="0.2">
      <c r="A28" t="s">
        <v>216</v>
      </c>
      <c r="B28" s="12">
        <v>65706</v>
      </c>
      <c r="C28" t="s">
        <v>49</v>
      </c>
      <c r="D28" s="6" t="s">
        <v>915</v>
      </c>
      <c r="E28" t="s">
        <v>87</v>
      </c>
      <c r="F28" t="s">
        <v>217</v>
      </c>
      <c r="G28" t="s">
        <v>883</v>
      </c>
      <c r="H28" s="2">
        <v>45</v>
      </c>
      <c r="I28" s="1">
        <v>8100000</v>
      </c>
      <c r="J28" t="s">
        <v>15</v>
      </c>
      <c r="K28" s="74">
        <v>42768</v>
      </c>
      <c r="L28" t="s">
        <v>15</v>
      </c>
      <c r="M28" t="s">
        <v>218</v>
      </c>
    </row>
    <row r="29" spans="1:13" ht="12.75" customHeight="1" x14ac:dyDescent="0.2">
      <c r="A29" t="s">
        <v>227</v>
      </c>
      <c r="B29" s="12">
        <v>74687</v>
      </c>
      <c r="C29" t="s">
        <v>49</v>
      </c>
      <c r="D29" s="6" t="s">
        <v>915</v>
      </c>
      <c r="E29" t="s">
        <v>65</v>
      </c>
      <c r="F29" t="s">
        <v>151</v>
      </c>
      <c r="G29" t="s">
        <v>883</v>
      </c>
      <c r="H29" s="2">
        <v>33</v>
      </c>
      <c r="I29" s="1">
        <v>990000</v>
      </c>
      <c r="J29" t="s">
        <v>10</v>
      </c>
      <c r="K29" s="74">
        <v>42594</v>
      </c>
      <c r="L29" t="s">
        <v>12</v>
      </c>
      <c r="M29" t="s">
        <v>12</v>
      </c>
    </row>
    <row r="30" spans="1:13" ht="12.75" customHeight="1" x14ac:dyDescent="0.2">
      <c r="A30" s="6" t="s">
        <v>1159</v>
      </c>
      <c r="B30" s="12">
        <v>82910</v>
      </c>
      <c r="C30" t="s">
        <v>252</v>
      </c>
      <c r="D30" s="11" t="s">
        <v>917</v>
      </c>
      <c r="E30" t="s">
        <v>65</v>
      </c>
      <c r="F30" t="s">
        <v>253</v>
      </c>
      <c r="G30" t="s">
        <v>883</v>
      </c>
      <c r="H30" s="2">
        <v>33</v>
      </c>
      <c r="I30" s="1">
        <v>0</v>
      </c>
      <c r="J30" t="s">
        <v>12</v>
      </c>
      <c r="K30" t="s">
        <v>12</v>
      </c>
      <c r="L30" t="s">
        <v>12</v>
      </c>
      <c r="M30" t="s">
        <v>12</v>
      </c>
    </row>
    <row r="31" spans="1:13" ht="12.75" customHeight="1" x14ac:dyDescent="0.2">
      <c r="A31" t="s">
        <v>260</v>
      </c>
      <c r="B31" s="12">
        <v>84870</v>
      </c>
      <c r="C31" t="s">
        <v>62</v>
      </c>
      <c r="D31" s="6" t="s">
        <v>915</v>
      </c>
      <c r="E31" t="s">
        <v>57</v>
      </c>
      <c r="F31" t="s">
        <v>261</v>
      </c>
      <c r="G31" t="s">
        <v>883</v>
      </c>
      <c r="H31" s="2">
        <v>28</v>
      </c>
      <c r="I31" s="1">
        <v>27251840</v>
      </c>
      <c r="J31" t="s">
        <v>12</v>
      </c>
      <c r="K31" t="s">
        <v>12</v>
      </c>
      <c r="L31" t="s">
        <v>12</v>
      </c>
      <c r="M31" t="s">
        <v>12</v>
      </c>
    </row>
    <row r="32" spans="1:13" ht="12.75" customHeight="1" x14ac:dyDescent="0.2">
      <c r="A32" t="s">
        <v>293</v>
      </c>
      <c r="B32" s="12">
        <v>96237</v>
      </c>
      <c r="C32" t="s">
        <v>49</v>
      </c>
      <c r="D32" s="6" t="s">
        <v>915</v>
      </c>
      <c r="E32" t="s">
        <v>87</v>
      </c>
      <c r="F32" t="s">
        <v>217</v>
      </c>
      <c r="G32" t="s">
        <v>883</v>
      </c>
      <c r="H32" s="2">
        <v>45</v>
      </c>
      <c r="I32" s="1">
        <v>9153348</v>
      </c>
      <c r="J32" t="s">
        <v>15</v>
      </c>
      <c r="K32" s="74">
        <v>43395</v>
      </c>
      <c r="L32" t="s">
        <v>15</v>
      </c>
      <c r="M32" t="s">
        <v>294</v>
      </c>
    </row>
    <row r="33" spans="1:13" ht="12.75" customHeight="1" x14ac:dyDescent="0.2">
      <c r="A33" t="s">
        <v>305</v>
      </c>
      <c r="B33" s="12">
        <v>99871</v>
      </c>
      <c r="C33" t="s">
        <v>49</v>
      </c>
      <c r="D33" s="6" t="s">
        <v>915</v>
      </c>
      <c r="E33" t="s">
        <v>17</v>
      </c>
      <c r="F33" t="s">
        <v>70</v>
      </c>
      <c r="G33" t="s">
        <v>883</v>
      </c>
      <c r="H33" s="2">
        <v>45</v>
      </c>
      <c r="I33" s="1">
        <v>15188472</v>
      </c>
      <c r="J33" t="s">
        <v>15</v>
      </c>
      <c r="K33" s="74">
        <v>43643</v>
      </c>
      <c r="L33" t="s">
        <v>15</v>
      </c>
      <c r="M33" t="s">
        <v>306</v>
      </c>
    </row>
    <row r="34" spans="1:13" ht="12.75" customHeight="1" x14ac:dyDescent="0.2">
      <c r="A34" t="s">
        <v>316</v>
      </c>
      <c r="B34" s="12">
        <v>102508</v>
      </c>
      <c r="C34" t="s">
        <v>49</v>
      </c>
      <c r="D34" s="6" t="s">
        <v>915</v>
      </c>
      <c r="E34" t="s">
        <v>17</v>
      </c>
      <c r="F34" t="s">
        <v>317</v>
      </c>
      <c r="G34" t="s">
        <v>883</v>
      </c>
      <c r="H34" s="2">
        <v>39</v>
      </c>
      <c r="I34" s="1">
        <v>33595957</v>
      </c>
      <c r="J34" t="s">
        <v>12</v>
      </c>
      <c r="K34" t="s">
        <v>12</v>
      </c>
      <c r="L34" t="s">
        <v>12</v>
      </c>
      <c r="M34" t="s">
        <v>12</v>
      </c>
    </row>
    <row r="35" spans="1:13" ht="12.75" customHeight="1" x14ac:dyDescent="0.2">
      <c r="A35" t="s">
        <v>350</v>
      </c>
      <c r="B35" s="12">
        <v>109471</v>
      </c>
      <c r="C35" t="s">
        <v>49</v>
      </c>
      <c r="D35" s="6" t="s">
        <v>915</v>
      </c>
      <c r="E35" t="s">
        <v>8</v>
      </c>
      <c r="F35" t="s">
        <v>311</v>
      </c>
      <c r="G35" t="s">
        <v>883</v>
      </c>
      <c r="H35" s="2">
        <v>45</v>
      </c>
      <c r="I35" s="1">
        <v>17365774</v>
      </c>
      <c r="J35" t="s">
        <v>12</v>
      </c>
      <c r="K35" t="s">
        <v>12</v>
      </c>
      <c r="L35" t="s">
        <v>12</v>
      </c>
      <c r="M35" t="s">
        <v>12</v>
      </c>
    </row>
    <row r="36" spans="1:13" ht="12.75" customHeight="1" x14ac:dyDescent="0.2">
      <c r="A36" t="s">
        <v>383</v>
      </c>
      <c r="B36" s="12">
        <v>117641</v>
      </c>
      <c r="C36" t="s">
        <v>49</v>
      </c>
      <c r="D36" s="6" t="s">
        <v>915</v>
      </c>
      <c r="E36" t="s">
        <v>50</v>
      </c>
      <c r="F36" t="s">
        <v>217</v>
      </c>
      <c r="G36" t="s">
        <v>883</v>
      </c>
      <c r="H36" s="2">
        <v>39</v>
      </c>
      <c r="I36" s="1">
        <v>4472052</v>
      </c>
      <c r="J36" t="s">
        <v>12</v>
      </c>
      <c r="K36" t="s">
        <v>12</v>
      </c>
      <c r="L36" t="s">
        <v>15</v>
      </c>
      <c r="M36" t="s">
        <v>384</v>
      </c>
    </row>
    <row r="37" spans="1:13" ht="12.75" customHeight="1" x14ac:dyDescent="0.2">
      <c r="A37" t="s">
        <v>387</v>
      </c>
      <c r="B37" s="12">
        <v>117717</v>
      </c>
      <c r="C37" t="s">
        <v>62</v>
      </c>
      <c r="D37" s="6" t="s">
        <v>915</v>
      </c>
      <c r="E37" t="s">
        <v>238</v>
      </c>
      <c r="F37" t="s">
        <v>104</v>
      </c>
      <c r="G37" t="s">
        <v>883</v>
      </c>
      <c r="H37" s="3">
        <v>27.5</v>
      </c>
      <c r="I37" s="4">
        <v>141005150</v>
      </c>
      <c r="J37" t="s">
        <v>12</v>
      </c>
      <c r="K37" t="s">
        <v>12</v>
      </c>
      <c r="L37" t="s">
        <v>12</v>
      </c>
      <c r="M37" t="s">
        <v>12</v>
      </c>
    </row>
    <row r="38" spans="1:13" ht="12.75" customHeight="1" x14ac:dyDescent="0.2">
      <c r="A38" t="s">
        <v>393</v>
      </c>
      <c r="B38" s="12">
        <v>117830</v>
      </c>
      <c r="C38" t="s">
        <v>89</v>
      </c>
      <c r="D38" s="11" t="s">
        <v>917</v>
      </c>
      <c r="E38" t="s">
        <v>96</v>
      </c>
      <c r="F38" t="s">
        <v>394</v>
      </c>
      <c r="G38" t="s">
        <v>883</v>
      </c>
      <c r="H38" s="2">
        <v>33</v>
      </c>
      <c r="I38" s="1">
        <v>657030</v>
      </c>
      <c r="J38" t="s">
        <v>12</v>
      </c>
      <c r="K38" t="s">
        <v>12</v>
      </c>
      <c r="L38" t="s">
        <v>12</v>
      </c>
      <c r="M38" t="s">
        <v>12</v>
      </c>
    </row>
    <row r="39" spans="1:13" ht="12.75" customHeight="1" x14ac:dyDescent="0.2">
      <c r="A39" t="s">
        <v>406</v>
      </c>
      <c r="B39" s="12">
        <v>118479</v>
      </c>
      <c r="C39" t="s">
        <v>49</v>
      </c>
      <c r="D39" s="6" t="s">
        <v>915</v>
      </c>
      <c r="E39" t="s">
        <v>72</v>
      </c>
      <c r="F39" t="s">
        <v>122</v>
      </c>
      <c r="G39" t="s">
        <v>883</v>
      </c>
      <c r="H39" s="2">
        <v>45</v>
      </c>
      <c r="I39" s="1">
        <v>17907953</v>
      </c>
      <c r="J39" t="s">
        <v>15</v>
      </c>
      <c r="K39" s="74">
        <v>43818</v>
      </c>
      <c r="L39" t="s">
        <v>15</v>
      </c>
      <c r="M39" t="s">
        <v>407</v>
      </c>
    </row>
    <row r="40" spans="1:13" ht="12.75" customHeight="1" x14ac:dyDescent="0.2">
      <c r="A40" t="s">
        <v>408</v>
      </c>
      <c r="B40" s="12">
        <v>118951</v>
      </c>
      <c r="C40" t="s">
        <v>49</v>
      </c>
      <c r="D40" s="6" t="s">
        <v>915</v>
      </c>
      <c r="E40" t="s">
        <v>87</v>
      </c>
      <c r="F40" t="s">
        <v>217</v>
      </c>
      <c r="G40" t="s">
        <v>883</v>
      </c>
      <c r="H40" s="2">
        <v>39</v>
      </c>
      <c r="I40" s="1">
        <v>4695655</v>
      </c>
      <c r="J40" t="s">
        <v>12</v>
      </c>
      <c r="K40" t="s">
        <v>12</v>
      </c>
      <c r="L40" t="s">
        <v>15</v>
      </c>
      <c r="M40" t="s">
        <v>409</v>
      </c>
    </row>
    <row r="41" spans="1:13" x14ac:dyDescent="0.2">
      <c r="A41" t="s">
        <v>415</v>
      </c>
      <c r="B41" s="12">
        <v>119413</v>
      </c>
      <c r="C41" t="s">
        <v>84</v>
      </c>
      <c r="D41" s="11" t="s">
        <v>916</v>
      </c>
      <c r="E41" t="s">
        <v>238</v>
      </c>
      <c r="F41" t="s">
        <v>416</v>
      </c>
      <c r="G41" t="s">
        <v>883</v>
      </c>
      <c r="H41" s="3">
        <v>33</v>
      </c>
      <c r="I41" s="1">
        <v>0</v>
      </c>
      <c r="J41" t="s">
        <v>12</v>
      </c>
      <c r="K41" t="s">
        <v>12</v>
      </c>
      <c r="L41" t="s">
        <v>12</v>
      </c>
      <c r="M41" t="s">
        <v>12</v>
      </c>
    </row>
    <row r="42" spans="1:13" ht="12.75" customHeight="1" x14ac:dyDescent="0.2">
      <c r="A42" t="s">
        <v>434</v>
      </c>
      <c r="B42" s="12">
        <v>119807</v>
      </c>
      <c r="C42" t="s">
        <v>49</v>
      </c>
      <c r="D42" s="6" t="s">
        <v>915</v>
      </c>
      <c r="E42" t="s">
        <v>8</v>
      </c>
      <c r="F42" t="s">
        <v>311</v>
      </c>
      <c r="G42" t="s">
        <v>883</v>
      </c>
      <c r="H42" s="2">
        <v>45</v>
      </c>
      <c r="I42" s="1">
        <v>10563065</v>
      </c>
      <c r="J42" t="s">
        <v>12</v>
      </c>
      <c r="K42" t="s">
        <v>12</v>
      </c>
      <c r="L42" t="s">
        <v>12</v>
      </c>
      <c r="M42" t="s">
        <v>12</v>
      </c>
    </row>
    <row r="43" spans="1:13" ht="12.75" customHeight="1" x14ac:dyDescent="0.2">
      <c r="A43" t="s">
        <v>437</v>
      </c>
      <c r="B43" s="12">
        <v>119833</v>
      </c>
      <c r="C43" t="s">
        <v>49</v>
      </c>
      <c r="D43" s="6" t="s">
        <v>915</v>
      </c>
      <c r="E43" t="s">
        <v>20</v>
      </c>
      <c r="F43" t="s">
        <v>438</v>
      </c>
      <c r="G43" t="s">
        <v>883</v>
      </c>
      <c r="H43" s="2">
        <v>45</v>
      </c>
      <c r="I43" s="1">
        <v>15210000</v>
      </c>
      <c r="J43" t="s">
        <v>12</v>
      </c>
      <c r="K43" t="s">
        <v>12</v>
      </c>
      <c r="L43" t="s">
        <v>12</v>
      </c>
      <c r="M43" t="s">
        <v>12</v>
      </c>
    </row>
    <row r="44" spans="1:13" ht="12.75" customHeight="1" x14ac:dyDescent="0.2">
      <c r="A44" t="s">
        <v>447</v>
      </c>
      <c r="B44" s="12">
        <v>120251</v>
      </c>
      <c r="C44" t="s">
        <v>62</v>
      </c>
      <c r="D44" s="6" t="s">
        <v>915</v>
      </c>
      <c r="E44" t="s">
        <v>96</v>
      </c>
      <c r="F44" t="s">
        <v>372</v>
      </c>
      <c r="G44" t="s">
        <v>883</v>
      </c>
      <c r="H44" s="3">
        <v>27.5</v>
      </c>
      <c r="I44" s="4">
        <v>38115000</v>
      </c>
      <c r="J44" t="s">
        <v>12</v>
      </c>
      <c r="K44" t="s">
        <v>12</v>
      </c>
      <c r="L44" t="s">
        <v>12</v>
      </c>
      <c r="M44" t="s">
        <v>12</v>
      </c>
    </row>
    <row r="45" spans="1:13" ht="12.75" customHeight="1" x14ac:dyDescent="0.2">
      <c r="A45" t="s">
        <v>453</v>
      </c>
      <c r="B45" s="12">
        <v>120365</v>
      </c>
      <c r="C45" t="s">
        <v>62</v>
      </c>
      <c r="D45" s="6" t="s">
        <v>915</v>
      </c>
      <c r="E45" t="s">
        <v>288</v>
      </c>
      <c r="F45" t="s">
        <v>214</v>
      </c>
      <c r="G45" t="s">
        <v>883</v>
      </c>
      <c r="H45" s="3">
        <v>27.5</v>
      </c>
      <c r="I45" s="4">
        <v>37796415.25</v>
      </c>
      <c r="J45" t="s">
        <v>12</v>
      </c>
      <c r="K45" t="s">
        <v>12</v>
      </c>
      <c r="L45" t="s">
        <v>12</v>
      </c>
      <c r="M45" t="s">
        <v>12</v>
      </c>
    </row>
    <row r="46" spans="1:13" ht="12.75" customHeight="1" x14ac:dyDescent="0.2">
      <c r="A46" t="s">
        <v>454</v>
      </c>
      <c r="B46" s="12">
        <v>120366</v>
      </c>
      <c r="C46" t="s">
        <v>62</v>
      </c>
      <c r="D46" s="6" t="s">
        <v>915</v>
      </c>
      <c r="E46" t="s">
        <v>96</v>
      </c>
      <c r="F46" t="s">
        <v>154</v>
      </c>
      <c r="G46" t="s">
        <v>883</v>
      </c>
      <c r="H46" s="2">
        <v>45</v>
      </c>
      <c r="I46" s="1">
        <v>4500000</v>
      </c>
      <c r="J46" t="s">
        <v>12</v>
      </c>
      <c r="K46" t="s">
        <v>12</v>
      </c>
      <c r="L46" t="s">
        <v>12</v>
      </c>
      <c r="M46" t="s">
        <v>12</v>
      </c>
    </row>
    <row r="47" spans="1:13" ht="12.75" customHeight="1" x14ac:dyDescent="0.2">
      <c r="A47" t="s">
        <v>513</v>
      </c>
      <c r="B47" s="12">
        <v>121880</v>
      </c>
      <c r="C47" t="s">
        <v>49</v>
      </c>
      <c r="D47" s="6" t="s">
        <v>915</v>
      </c>
      <c r="E47" t="s">
        <v>288</v>
      </c>
      <c r="F47" t="s">
        <v>129</v>
      </c>
      <c r="G47" t="s">
        <v>883</v>
      </c>
      <c r="H47" s="3">
        <v>45</v>
      </c>
      <c r="I47" s="4">
        <v>1451147.4000000001</v>
      </c>
      <c r="J47" t="s">
        <v>12</v>
      </c>
      <c r="K47" t="s">
        <v>12</v>
      </c>
      <c r="L47" t="s">
        <v>12</v>
      </c>
      <c r="M47" t="s">
        <v>12</v>
      </c>
    </row>
    <row r="48" spans="1:13" x14ac:dyDescent="0.2">
      <c r="A48" t="s">
        <v>523</v>
      </c>
      <c r="B48" s="12">
        <v>123884</v>
      </c>
      <c r="C48" t="s">
        <v>7</v>
      </c>
      <c r="D48" s="6" t="s">
        <v>918</v>
      </c>
      <c r="E48" t="s">
        <v>65</v>
      </c>
      <c r="F48" t="s">
        <v>524</v>
      </c>
      <c r="G48" t="s">
        <v>883</v>
      </c>
      <c r="H48" s="2">
        <v>28</v>
      </c>
      <c r="I48" s="1">
        <v>9294005</v>
      </c>
      <c r="J48" t="s">
        <v>12</v>
      </c>
      <c r="K48" t="s">
        <v>12</v>
      </c>
      <c r="L48" t="s">
        <v>12</v>
      </c>
      <c r="M48" t="s">
        <v>12</v>
      </c>
    </row>
    <row r="49" spans="1:13" ht="12.75" customHeight="1" x14ac:dyDescent="0.2">
      <c r="A49" t="s">
        <v>495</v>
      </c>
      <c r="B49" s="12">
        <v>124144</v>
      </c>
      <c r="C49" t="s">
        <v>49</v>
      </c>
      <c r="D49" s="6" t="s">
        <v>915</v>
      </c>
      <c r="E49" t="s">
        <v>72</v>
      </c>
      <c r="F49" t="s">
        <v>191</v>
      </c>
      <c r="G49" t="s">
        <v>883</v>
      </c>
      <c r="H49" s="2">
        <v>39</v>
      </c>
      <c r="I49" s="1">
        <v>143857</v>
      </c>
      <c r="J49" t="s">
        <v>12</v>
      </c>
      <c r="K49" t="s">
        <v>12</v>
      </c>
      <c r="L49" t="s">
        <v>15</v>
      </c>
      <c r="M49" t="s">
        <v>529</v>
      </c>
    </row>
    <row r="50" spans="1:13" ht="12.75" customHeight="1" x14ac:dyDescent="0.2">
      <c r="A50" t="s">
        <v>534</v>
      </c>
      <c r="B50" s="12">
        <v>124285</v>
      </c>
      <c r="C50" t="s">
        <v>49</v>
      </c>
      <c r="D50" s="6" t="s">
        <v>915</v>
      </c>
      <c r="E50" t="s">
        <v>50</v>
      </c>
      <c r="F50" t="s">
        <v>217</v>
      </c>
      <c r="G50" t="s">
        <v>883</v>
      </c>
      <c r="H50" s="3">
        <v>45</v>
      </c>
      <c r="I50" s="4">
        <v>25418662.650000002</v>
      </c>
      <c r="J50" t="s">
        <v>12</v>
      </c>
      <c r="K50" t="s">
        <v>12</v>
      </c>
      <c r="L50" t="s">
        <v>12</v>
      </c>
      <c r="M50" t="s">
        <v>12</v>
      </c>
    </row>
    <row r="51" spans="1:13" ht="12.75" customHeight="1" x14ac:dyDescent="0.2">
      <c r="A51" t="s">
        <v>536</v>
      </c>
      <c r="B51" s="12">
        <v>124504</v>
      </c>
      <c r="C51" t="s">
        <v>49</v>
      </c>
      <c r="D51" s="6" t="s">
        <v>915</v>
      </c>
      <c r="E51" t="s">
        <v>17</v>
      </c>
      <c r="F51" t="s">
        <v>168</v>
      </c>
      <c r="G51" t="s">
        <v>883</v>
      </c>
      <c r="H51" s="3">
        <v>45</v>
      </c>
      <c r="I51" s="4">
        <v>7869834</v>
      </c>
      <c r="J51" t="s">
        <v>12</v>
      </c>
      <c r="K51" t="s">
        <v>12</v>
      </c>
      <c r="L51" t="s">
        <v>12</v>
      </c>
      <c r="M51" t="s">
        <v>12</v>
      </c>
    </row>
    <row r="52" spans="1:13" ht="12.75" customHeight="1" x14ac:dyDescent="0.2">
      <c r="A52" t="s">
        <v>544</v>
      </c>
      <c r="B52" s="12">
        <v>124964</v>
      </c>
      <c r="C52" t="s">
        <v>53</v>
      </c>
      <c r="D52" s="6" t="s">
        <v>915</v>
      </c>
      <c r="E52" t="s">
        <v>17</v>
      </c>
      <c r="F52" t="s">
        <v>148</v>
      </c>
      <c r="G52" t="s">
        <v>883</v>
      </c>
      <c r="H52" s="2">
        <v>50</v>
      </c>
      <c r="I52" s="1">
        <v>0</v>
      </c>
      <c r="J52" t="s">
        <v>12</v>
      </c>
      <c r="K52" t="s">
        <v>12</v>
      </c>
      <c r="L52" t="s">
        <v>12</v>
      </c>
      <c r="M52" t="s">
        <v>12</v>
      </c>
    </row>
    <row r="53" spans="1:13" ht="12.75" customHeight="1" x14ac:dyDescent="0.2">
      <c r="A53" t="s">
        <v>439</v>
      </c>
      <c r="B53" s="12">
        <v>126101</v>
      </c>
      <c r="C53" t="s">
        <v>49</v>
      </c>
      <c r="D53" s="6" t="s">
        <v>915</v>
      </c>
      <c r="E53" t="s">
        <v>96</v>
      </c>
      <c r="F53" t="s">
        <v>554</v>
      </c>
      <c r="G53" t="s">
        <v>883</v>
      </c>
      <c r="H53" s="2">
        <v>33</v>
      </c>
      <c r="I53" s="1">
        <v>25385238</v>
      </c>
      <c r="J53" t="s">
        <v>10</v>
      </c>
      <c r="K53" s="74">
        <v>44155</v>
      </c>
      <c r="L53" t="s">
        <v>12</v>
      </c>
      <c r="M53" t="s">
        <v>12</v>
      </c>
    </row>
    <row r="54" spans="1:13" ht="12.75" customHeight="1" x14ac:dyDescent="0.2">
      <c r="A54" t="s">
        <v>576</v>
      </c>
      <c r="B54" s="12">
        <v>127800</v>
      </c>
      <c r="C54" t="s">
        <v>49</v>
      </c>
      <c r="D54" s="6" t="s">
        <v>915</v>
      </c>
      <c r="E54" t="s">
        <v>87</v>
      </c>
      <c r="F54" t="s">
        <v>217</v>
      </c>
      <c r="G54" t="s">
        <v>883</v>
      </c>
      <c r="H54" s="2">
        <v>45</v>
      </c>
      <c r="I54" s="1">
        <v>11598300</v>
      </c>
      <c r="J54" t="s">
        <v>12</v>
      </c>
      <c r="K54" t="s">
        <v>12</v>
      </c>
      <c r="L54" t="s">
        <v>12</v>
      </c>
      <c r="M54" t="s">
        <v>12</v>
      </c>
    </row>
    <row r="55" spans="1:13" ht="12.75" customHeight="1" x14ac:dyDescent="0.2">
      <c r="A55" t="s">
        <v>596</v>
      </c>
      <c r="B55" s="12">
        <v>128455</v>
      </c>
      <c r="C55" t="s">
        <v>62</v>
      </c>
      <c r="D55" s="6" t="s">
        <v>915</v>
      </c>
      <c r="E55" t="s">
        <v>72</v>
      </c>
      <c r="F55" t="s">
        <v>211</v>
      </c>
      <c r="G55" t="s">
        <v>883</v>
      </c>
      <c r="H55" s="2">
        <v>45</v>
      </c>
      <c r="I55" s="1">
        <v>18900000</v>
      </c>
      <c r="J55" t="s">
        <v>12</v>
      </c>
      <c r="K55" t="s">
        <v>12</v>
      </c>
      <c r="L55" t="s">
        <v>12</v>
      </c>
      <c r="M55" t="s">
        <v>12</v>
      </c>
    </row>
    <row r="56" spans="1:13" x14ac:dyDescent="0.2">
      <c r="A56" t="s">
        <v>636</v>
      </c>
      <c r="B56" s="12">
        <v>130691</v>
      </c>
      <c r="C56" t="s">
        <v>49</v>
      </c>
      <c r="D56" s="6" t="s">
        <v>915</v>
      </c>
      <c r="E56" t="s">
        <v>17</v>
      </c>
      <c r="F56" t="s">
        <v>637</v>
      </c>
      <c r="G56" t="s">
        <v>883</v>
      </c>
      <c r="H56" s="3">
        <v>33</v>
      </c>
      <c r="I56" s="4">
        <v>15435288.33</v>
      </c>
      <c r="J56" t="s">
        <v>12</v>
      </c>
      <c r="K56" t="s">
        <v>12</v>
      </c>
      <c r="L56" t="s">
        <v>12</v>
      </c>
      <c r="M56" t="s">
        <v>12</v>
      </c>
    </row>
    <row r="57" spans="1:13" ht="12.75" customHeight="1" x14ac:dyDescent="0.2">
      <c r="A57" t="s">
        <v>642</v>
      </c>
      <c r="B57" s="12">
        <v>130847</v>
      </c>
      <c r="C57" t="s">
        <v>68</v>
      </c>
      <c r="D57" s="11" t="s">
        <v>915</v>
      </c>
      <c r="E57" t="s">
        <v>238</v>
      </c>
      <c r="F57" t="s">
        <v>386</v>
      </c>
      <c r="G57" t="s">
        <v>883</v>
      </c>
      <c r="H57" s="3">
        <v>45</v>
      </c>
      <c r="I57" s="4">
        <v>9000000</v>
      </c>
      <c r="J57" t="s">
        <v>12</v>
      </c>
      <c r="K57" t="s">
        <v>12</v>
      </c>
      <c r="L57" t="s">
        <v>12</v>
      </c>
      <c r="M57" t="s">
        <v>12</v>
      </c>
    </row>
    <row r="58" spans="1:13" ht="12.75" customHeight="1" x14ac:dyDescent="0.2">
      <c r="A58" t="s">
        <v>573</v>
      </c>
      <c r="B58" s="12">
        <v>131936</v>
      </c>
      <c r="C58" t="s">
        <v>49</v>
      </c>
      <c r="D58" s="6" t="s">
        <v>915</v>
      </c>
      <c r="E58" t="s">
        <v>96</v>
      </c>
      <c r="F58" t="s">
        <v>494</v>
      </c>
      <c r="G58" t="s">
        <v>883</v>
      </c>
      <c r="H58" s="2">
        <v>33</v>
      </c>
      <c r="I58" s="1">
        <v>110550</v>
      </c>
      <c r="J58" t="s">
        <v>10</v>
      </c>
      <c r="K58" s="74">
        <v>43817</v>
      </c>
      <c r="L58" t="s">
        <v>12</v>
      </c>
      <c r="M58" t="s">
        <v>12</v>
      </c>
    </row>
    <row r="59" spans="1:13" ht="12.75" customHeight="1" x14ac:dyDescent="0.2">
      <c r="A59" t="s">
        <v>712</v>
      </c>
      <c r="B59" s="12">
        <v>134445</v>
      </c>
      <c r="C59" t="s">
        <v>49</v>
      </c>
      <c r="D59" s="6" t="s">
        <v>915</v>
      </c>
      <c r="E59" t="s">
        <v>50</v>
      </c>
      <c r="F59" t="s">
        <v>631</v>
      </c>
      <c r="G59" t="s">
        <v>883</v>
      </c>
      <c r="H59" s="2">
        <v>50</v>
      </c>
      <c r="I59" s="1">
        <v>5049858</v>
      </c>
      <c r="J59" t="s">
        <v>12</v>
      </c>
      <c r="K59" t="s">
        <v>12</v>
      </c>
      <c r="L59" t="s">
        <v>12</v>
      </c>
      <c r="M59" t="s">
        <v>12</v>
      </c>
    </row>
    <row r="60" spans="1:13" ht="12.75" customHeight="1" x14ac:dyDescent="0.2">
      <c r="A60" t="s">
        <v>714</v>
      </c>
      <c r="B60" s="12">
        <v>134513</v>
      </c>
      <c r="C60" t="s">
        <v>49</v>
      </c>
      <c r="D60" s="6" t="s">
        <v>915</v>
      </c>
      <c r="E60" t="s">
        <v>50</v>
      </c>
      <c r="F60" t="s">
        <v>317</v>
      </c>
      <c r="G60" t="s">
        <v>883</v>
      </c>
      <c r="H60" s="2">
        <v>33</v>
      </c>
      <c r="I60" s="1">
        <v>1865012</v>
      </c>
      <c r="J60" t="s">
        <v>10</v>
      </c>
      <c r="K60" s="74">
        <v>44259</v>
      </c>
      <c r="L60" t="s">
        <v>12</v>
      </c>
      <c r="M60" t="s">
        <v>12</v>
      </c>
    </row>
    <row r="61" spans="1:13" ht="12.75" customHeight="1" x14ac:dyDescent="0.2">
      <c r="A61" t="s">
        <v>739</v>
      </c>
      <c r="B61" s="12">
        <v>135349</v>
      </c>
      <c r="C61" t="s">
        <v>49</v>
      </c>
      <c r="D61" s="6" t="s">
        <v>915</v>
      </c>
      <c r="E61" t="s">
        <v>87</v>
      </c>
      <c r="F61" t="s">
        <v>168</v>
      </c>
      <c r="G61" t="s">
        <v>883</v>
      </c>
      <c r="H61" s="2">
        <v>50</v>
      </c>
      <c r="I61" s="1">
        <v>0</v>
      </c>
      <c r="J61" t="s">
        <v>12</v>
      </c>
      <c r="K61" t="s">
        <v>12</v>
      </c>
      <c r="L61" t="s">
        <v>12</v>
      </c>
      <c r="M61" t="s">
        <v>12</v>
      </c>
    </row>
    <row r="62" spans="1:13" ht="12.75" customHeight="1" x14ac:dyDescent="0.2">
      <c r="A62" t="s">
        <v>764</v>
      </c>
      <c r="B62" s="12">
        <v>136949</v>
      </c>
      <c r="C62" t="s">
        <v>49</v>
      </c>
      <c r="D62" s="6" t="s">
        <v>915</v>
      </c>
      <c r="E62" t="s">
        <v>451</v>
      </c>
      <c r="F62" t="s">
        <v>297</v>
      </c>
      <c r="G62" t="s">
        <v>883</v>
      </c>
      <c r="H62" s="2">
        <v>45</v>
      </c>
      <c r="I62" s="1">
        <v>1019250</v>
      </c>
      <c r="J62" t="s">
        <v>12</v>
      </c>
      <c r="K62" t="s">
        <v>12</v>
      </c>
      <c r="L62" t="s">
        <v>12</v>
      </c>
      <c r="M62" t="s">
        <v>12</v>
      </c>
    </row>
    <row r="63" spans="1:13" ht="12.75" customHeight="1" x14ac:dyDescent="0.2">
      <c r="A63" t="s">
        <v>753</v>
      </c>
      <c r="B63" s="12">
        <v>137247</v>
      </c>
      <c r="C63" t="s">
        <v>49</v>
      </c>
      <c r="D63" s="6" t="s">
        <v>915</v>
      </c>
      <c r="E63" t="s">
        <v>271</v>
      </c>
      <c r="F63" t="s">
        <v>129</v>
      </c>
      <c r="G63" t="s">
        <v>883</v>
      </c>
      <c r="H63" s="2">
        <v>39</v>
      </c>
      <c r="I63" s="1">
        <v>3841500</v>
      </c>
      <c r="J63" t="s">
        <v>12</v>
      </c>
      <c r="K63" t="s">
        <v>12</v>
      </c>
      <c r="L63" t="s">
        <v>12</v>
      </c>
      <c r="M63" t="s">
        <v>12</v>
      </c>
    </row>
    <row r="64" spans="1:13" ht="12.75" customHeight="1" x14ac:dyDescent="0.2">
      <c r="A64" t="s">
        <v>780</v>
      </c>
      <c r="B64" s="12">
        <v>137301</v>
      </c>
      <c r="C64" t="s">
        <v>68</v>
      </c>
      <c r="D64" s="11" t="s">
        <v>915</v>
      </c>
      <c r="E64" t="s">
        <v>17</v>
      </c>
      <c r="F64" t="s">
        <v>360</v>
      </c>
      <c r="G64" t="s">
        <v>883</v>
      </c>
      <c r="H64" s="2">
        <v>45</v>
      </c>
      <c r="I64" s="1">
        <v>8173140</v>
      </c>
      <c r="J64" t="s">
        <v>12</v>
      </c>
      <c r="K64" t="s">
        <v>12</v>
      </c>
      <c r="L64" t="s">
        <v>12</v>
      </c>
      <c r="M64" t="s">
        <v>12</v>
      </c>
    </row>
    <row r="65" spans="1:13" ht="12.75" customHeight="1" x14ac:dyDescent="0.2">
      <c r="A65" t="s">
        <v>679</v>
      </c>
      <c r="B65" s="12">
        <v>137616</v>
      </c>
      <c r="C65" t="s">
        <v>49</v>
      </c>
      <c r="D65" s="6" t="s">
        <v>915</v>
      </c>
      <c r="E65" t="s">
        <v>271</v>
      </c>
      <c r="F65" t="s">
        <v>334</v>
      </c>
      <c r="G65" t="s">
        <v>883</v>
      </c>
      <c r="H65" s="2">
        <v>50</v>
      </c>
      <c r="I65" s="1">
        <v>9687452</v>
      </c>
      <c r="J65" t="s">
        <v>12</v>
      </c>
      <c r="K65" t="s">
        <v>12</v>
      </c>
      <c r="L65" t="s">
        <v>12</v>
      </c>
      <c r="M65" t="s">
        <v>12</v>
      </c>
    </row>
    <row r="66" spans="1:13" ht="12.75" customHeight="1" x14ac:dyDescent="0.2">
      <c r="A66" t="s">
        <v>788</v>
      </c>
      <c r="B66" s="12">
        <v>137655</v>
      </c>
      <c r="C66" t="s">
        <v>62</v>
      </c>
      <c r="D66" s="6" t="s">
        <v>915</v>
      </c>
      <c r="E66" t="s">
        <v>57</v>
      </c>
      <c r="F66" t="s">
        <v>279</v>
      </c>
      <c r="G66" t="s">
        <v>883</v>
      </c>
      <c r="H66" s="2">
        <v>33</v>
      </c>
      <c r="I66" s="1">
        <v>23545500</v>
      </c>
      <c r="J66" t="s">
        <v>12</v>
      </c>
      <c r="K66" t="s">
        <v>12</v>
      </c>
      <c r="L66" t="s">
        <v>12</v>
      </c>
      <c r="M66" t="s">
        <v>12</v>
      </c>
    </row>
    <row r="67" spans="1:13" ht="12.75" customHeight="1" x14ac:dyDescent="0.2">
      <c r="A67" t="s">
        <v>793</v>
      </c>
      <c r="B67" s="12">
        <v>137807</v>
      </c>
      <c r="C67" t="s">
        <v>49</v>
      </c>
      <c r="D67" s="6" t="s">
        <v>915</v>
      </c>
      <c r="E67" t="s">
        <v>271</v>
      </c>
      <c r="F67" t="s">
        <v>129</v>
      </c>
      <c r="G67" t="s">
        <v>883</v>
      </c>
      <c r="H67" s="2">
        <v>39</v>
      </c>
      <c r="I67" s="1">
        <v>3452576</v>
      </c>
      <c r="J67" t="s">
        <v>12</v>
      </c>
      <c r="K67" t="s">
        <v>12</v>
      </c>
      <c r="L67" t="s">
        <v>12</v>
      </c>
      <c r="M67" t="s">
        <v>12</v>
      </c>
    </row>
    <row r="68" spans="1:13" ht="12.75" customHeight="1" x14ac:dyDescent="0.2">
      <c r="A68" t="s">
        <v>814</v>
      </c>
      <c r="B68" s="12">
        <v>138803</v>
      </c>
      <c r="C68" t="s">
        <v>49</v>
      </c>
      <c r="D68" s="6" t="s">
        <v>915</v>
      </c>
      <c r="E68" t="s">
        <v>17</v>
      </c>
      <c r="F68" t="s">
        <v>360</v>
      </c>
      <c r="G68" t="s">
        <v>883</v>
      </c>
      <c r="H68" s="2">
        <v>45</v>
      </c>
      <c r="I68" s="1">
        <v>17583750</v>
      </c>
      <c r="J68" t="s">
        <v>12</v>
      </c>
      <c r="K68" t="s">
        <v>12</v>
      </c>
      <c r="L68" t="s">
        <v>12</v>
      </c>
      <c r="M68" t="s">
        <v>12</v>
      </c>
    </row>
    <row r="69" spans="1:13" ht="12.75" customHeight="1" x14ac:dyDescent="0.2">
      <c r="A69" t="s">
        <v>827</v>
      </c>
      <c r="B69" s="12">
        <v>139260</v>
      </c>
      <c r="C69" t="s">
        <v>49</v>
      </c>
      <c r="D69" s="6" t="s">
        <v>915</v>
      </c>
      <c r="E69" t="s">
        <v>451</v>
      </c>
      <c r="F69" t="s">
        <v>297</v>
      </c>
      <c r="G69" t="s">
        <v>883</v>
      </c>
      <c r="H69" s="2">
        <v>45</v>
      </c>
      <c r="I69" s="1">
        <v>3341970</v>
      </c>
      <c r="J69" t="s">
        <v>12</v>
      </c>
      <c r="K69" t="s">
        <v>12</v>
      </c>
      <c r="L69" t="s">
        <v>12</v>
      </c>
      <c r="M69" t="s">
        <v>12</v>
      </c>
    </row>
    <row r="70" spans="1:13" ht="12.75" customHeight="1" x14ac:dyDescent="0.2">
      <c r="A70" t="s">
        <v>828</v>
      </c>
      <c r="B70" s="12">
        <v>139263</v>
      </c>
      <c r="C70" t="s">
        <v>49</v>
      </c>
      <c r="D70" s="6" t="s">
        <v>915</v>
      </c>
      <c r="E70" t="s">
        <v>451</v>
      </c>
      <c r="F70" t="s">
        <v>297</v>
      </c>
      <c r="G70" t="s">
        <v>883</v>
      </c>
      <c r="H70" s="2">
        <v>45</v>
      </c>
      <c r="I70" s="1">
        <v>3156210</v>
      </c>
      <c r="J70" t="s">
        <v>12</v>
      </c>
      <c r="K70" t="s">
        <v>12</v>
      </c>
      <c r="L70" t="s">
        <v>12</v>
      </c>
      <c r="M70" t="s">
        <v>12</v>
      </c>
    </row>
    <row r="71" spans="1:13" ht="12.75" customHeight="1" x14ac:dyDescent="0.2">
      <c r="A71" t="s">
        <v>829</v>
      </c>
      <c r="B71" s="12">
        <v>139264</v>
      </c>
      <c r="C71" t="s">
        <v>49</v>
      </c>
      <c r="D71" s="6" t="s">
        <v>915</v>
      </c>
      <c r="E71" t="s">
        <v>451</v>
      </c>
      <c r="F71" t="s">
        <v>297</v>
      </c>
      <c r="G71" t="s">
        <v>883</v>
      </c>
      <c r="H71" s="2">
        <v>45</v>
      </c>
      <c r="I71" s="1">
        <v>24910785</v>
      </c>
      <c r="J71" t="s">
        <v>12</v>
      </c>
      <c r="K71" t="s">
        <v>12</v>
      </c>
      <c r="L71" t="s">
        <v>12</v>
      </c>
      <c r="M71" t="s">
        <v>12</v>
      </c>
    </row>
    <row r="72" spans="1:13" ht="12.75" customHeight="1" x14ac:dyDescent="0.2">
      <c r="A72" t="s">
        <v>836</v>
      </c>
      <c r="B72" s="12">
        <v>139294</v>
      </c>
      <c r="C72" t="s">
        <v>49</v>
      </c>
      <c r="D72" s="6" t="s">
        <v>915</v>
      </c>
      <c r="E72" t="s">
        <v>451</v>
      </c>
      <c r="F72" t="s">
        <v>116</v>
      </c>
      <c r="G72" t="s">
        <v>883</v>
      </c>
      <c r="H72" s="2">
        <v>45</v>
      </c>
      <c r="I72" s="1">
        <v>43100249</v>
      </c>
      <c r="J72" t="s">
        <v>12</v>
      </c>
      <c r="K72" t="s">
        <v>12</v>
      </c>
      <c r="L72" t="s">
        <v>12</v>
      </c>
      <c r="M72" t="s">
        <v>12</v>
      </c>
    </row>
    <row r="73" spans="1:13" ht="12.75" customHeight="1" x14ac:dyDescent="0.2">
      <c r="A73" t="s">
        <v>840</v>
      </c>
      <c r="B73" s="12">
        <v>139336</v>
      </c>
      <c r="C73" t="s">
        <v>49</v>
      </c>
      <c r="D73" s="6" t="s">
        <v>915</v>
      </c>
      <c r="E73" t="s">
        <v>451</v>
      </c>
      <c r="F73" t="s">
        <v>217</v>
      </c>
      <c r="G73" t="s">
        <v>883</v>
      </c>
      <c r="H73" s="2">
        <v>45</v>
      </c>
      <c r="I73" s="1">
        <v>19680300</v>
      </c>
      <c r="J73" t="s">
        <v>12</v>
      </c>
      <c r="K73" t="s">
        <v>12</v>
      </c>
      <c r="L73" t="s">
        <v>12</v>
      </c>
      <c r="M73" t="s">
        <v>12</v>
      </c>
    </row>
    <row r="74" spans="1:13" x14ac:dyDescent="0.2">
      <c r="A74" t="s">
        <v>841</v>
      </c>
      <c r="B74" s="12">
        <v>139338</v>
      </c>
      <c r="C74" t="s">
        <v>49</v>
      </c>
      <c r="D74" s="6" t="s">
        <v>915</v>
      </c>
      <c r="E74" t="s">
        <v>451</v>
      </c>
      <c r="F74" t="s">
        <v>217</v>
      </c>
      <c r="G74" t="s">
        <v>883</v>
      </c>
      <c r="H74" s="2">
        <v>45</v>
      </c>
      <c r="I74" s="1">
        <v>21700350</v>
      </c>
      <c r="J74" t="s">
        <v>12</v>
      </c>
      <c r="K74" t="s">
        <v>12</v>
      </c>
      <c r="L74" t="s">
        <v>12</v>
      </c>
      <c r="M74" t="s">
        <v>12</v>
      </c>
    </row>
    <row r="75" spans="1:13" ht="12.75" customHeight="1" x14ac:dyDescent="0.2">
      <c r="A75" t="s">
        <v>844</v>
      </c>
      <c r="B75" s="12">
        <v>139428</v>
      </c>
      <c r="C75" t="s">
        <v>49</v>
      </c>
      <c r="D75" s="6" t="s">
        <v>915</v>
      </c>
      <c r="E75" t="s">
        <v>451</v>
      </c>
      <c r="F75" t="s">
        <v>360</v>
      </c>
      <c r="G75" t="s">
        <v>883</v>
      </c>
      <c r="H75" s="2">
        <v>45</v>
      </c>
      <c r="I75" s="1">
        <v>26775000</v>
      </c>
      <c r="J75" t="s">
        <v>12</v>
      </c>
      <c r="K75" t="s">
        <v>12</v>
      </c>
      <c r="L75" t="s">
        <v>12</v>
      </c>
      <c r="M75" t="s">
        <v>12</v>
      </c>
    </row>
    <row r="76" spans="1:13" ht="12.75" customHeight="1" x14ac:dyDescent="0.2">
      <c r="A76" t="s">
        <v>854</v>
      </c>
      <c r="B76" s="12">
        <v>139618</v>
      </c>
      <c r="C76" t="s">
        <v>49</v>
      </c>
      <c r="D76" s="6" t="s">
        <v>915</v>
      </c>
      <c r="E76" t="s">
        <v>451</v>
      </c>
      <c r="F76" t="s">
        <v>191</v>
      </c>
      <c r="G76" t="s">
        <v>883</v>
      </c>
      <c r="H76" s="2">
        <v>45</v>
      </c>
      <c r="I76" s="1">
        <v>3240000</v>
      </c>
      <c r="J76" t="s">
        <v>12</v>
      </c>
      <c r="K76" t="s">
        <v>12</v>
      </c>
      <c r="L76" t="s">
        <v>12</v>
      </c>
      <c r="M76" t="s">
        <v>12</v>
      </c>
    </row>
    <row r="77" spans="1:13" ht="12.75" customHeight="1" x14ac:dyDescent="0.2">
      <c r="A77" t="s">
        <v>858</v>
      </c>
      <c r="B77" s="12">
        <v>139796</v>
      </c>
      <c r="C77" t="s">
        <v>49</v>
      </c>
      <c r="D77" s="6" t="s">
        <v>915</v>
      </c>
      <c r="E77" t="s">
        <v>451</v>
      </c>
      <c r="F77" t="s">
        <v>859</v>
      </c>
      <c r="G77" t="s">
        <v>883</v>
      </c>
      <c r="H77" s="2">
        <v>45</v>
      </c>
      <c r="I77" s="1">
        <v>17391636</v>
      </c>
      <c r="J77" t="s">
        <v>12</v>
      </c>
      <c r="K77" t="s">
        <v>12</v>
      </c>
      <c r="L77" t="s">
        <v>12</v>
      </c>
      <c r="M77" t="s">
        <v>12</v>
      </c>
    </row>
    <row r="78" spans="1:13" ht="12.75" customHeight="1" x14ac:dyDescent="0.2">
      <c r="A78" t="s">
        <v>860</v>
      </c>
      <c r="B78" s="12">
        <v>139797</v>
      </c>
      <c r="C78" t="s">
        <v>49</v>
      </c>
      <c r="D78" s="6" t="s">
        <v>915</v>
      </c>
      <c r="E78" t="s">
        <v>451</v>
      </c>
      <c r="F78" t="s">
        <v>297</v>
      </c>
      <c r="G78" t="s">
        <v>883</v>
      </c>
      <c r="H78" s="2">
        <v>45</v>
      </c>
      <c r="I78" s="1">
        <v>6446211</v>
      </c>
      <c r="J78" t="s">
        <v>12</v>
      </c>
      <c r="K78" t="s">
        <v>12</v>
      </c>
      <c r="L78" t="s">
        <v>12</v>
      </c>
      <c r="M78" t="s">
        <v>12</v>
      </c>
    </row>
    <row r="79" spans="1:13" ht="12.75" customHeight="1" x14ac:dyDescent="0.2">
      <c r="A79" t="s">
        <v>862</v>
      </c>
      <c r="B79" s="12">
        <v>139809</v>
      </c>
      <c r="C79" t="s">
        <v>49</v>
      </c>
      <c r="D79" s="6" t="s">
        <v>915</v>
      </c>
      <c r="E79" t="s">
        <v>451</v>
      </c>
      <c r="F79" t="s">
        <v>297</v>
      </c>
      <c r="G79" t="s">
        <v>883</v>
      </c>
      <c r="H79" s="2">
        <v>45</v>
      </c>
      <c r="I79" s="1">
        <v>1265189</v>
      </c>
      <c r="J79" t="s">
        <v>12</v>
      </c>
      <c r="K79" t="s">
        <v>12</v>
      </c>
      <c r="L79" t="s">
        <v>12</v>
      </c>
      <c r="M79" t="s">
        <v>12</v>
      </c>
    </row>
    <row r="80" spans="1:13" ht="12.75" customHeight="1" x14ac:dyDescent="0.2">
      <c r="A80" t="s">
        <v>863</v>
      </c>
      <c r="B80" s="12">
        <v>139826</v>
      </c>
      <c r="C80" t="s">
        <v>49</v>
      </c>
      <c r="D80" s="6" t="s">
        <v>915</v>
      </c>
      <c r="E80" t="s">
        <v>451</v>
      </c>
      <c r="F80" t="s">
        <v>297</v>
      </c>
      <c r="G80" t="s">
        <v>883</v>
      </c>
      <c r="H80" s="2">
        <v>45</v>
      </c>
      <c r="I80" s="1">
        <v>13750726</v>
      </c>
      <c r="J80" t="s">
        <v>12</v>
      </c>
      <c r="K80" t="s">
        <v>12</v>
      </c>
      <c r="L80" t="s">
        <v>12</v>
      </c>
      <c r="M80" t="s">
        <v>12</v>
      </c>
    </row>
    <row r="81" spans="1:13" ht="12.75" customHeight="1" x14ac:dyDescent="0.2">
      <c r="A81" t="s">
        <v>842</v>
      </c>
      <c r="B81" s="12">
        <v>140206</v>
      </c>
      <c r="C81" t="s">
        <v>49</v>
      </c>
      <c r="D81" s="6" t="s">
        <v>915</v>
      </c>
      <c r="E81" t="s">
        <v>271</v>
      </c>
      <c r="F81" s="6" t="s">
        <v>452</v>
      </c>
      <c r="G81" t="s">
        <v>883</v>
      </c>
      <c r="H81" s="2">
        <v>45</v>
      </c>
      <c r="I81" s="1">
        <v>6108687.4500000002</v>
      </c>
    </row>
    <row r="82" spans="1:13" ht="12.75" customHeight="1" x14ac:dyDescent="0.2">
      <c r="A82" t="s">
        <v>876</v>
      </c>
      <c r="B82" s="12">
        <v>140333</v>
      </c>
      <c r="C82" t="s">
        <v>49</v>
      </c>
      <c r="D82" s="6" t="s">
        <v>915</v>
      </c>
      <c r="E82" t="s">
        <v>96</v>
      </c>
      <c r="F82" t="s">
        <v>494</v>
      </c>
      <c r="G82" t="s">
        <v>883</v>
      </c>
      <c r="H82" s="2">
        <v>33</v>
      </c>
      <c r="I82" s="1">
        <v>121006816</v>
      </c>
      <c r="J82" t="s">
        <v>12</v>
      </c>
      <c r="K82" t="s">
        <v>12</v>
      </c>
      <c r="L82" t="s">
        <v>12</v>
      </c>
      <c r="M82" t="s">
        <v>12</v>
      </c>
    </row>
    <row r="83" spans="1:13" ht="12.75" customHeight="1" x14ac:dyDescent="0.2">
      <c r="A83" t="s">
        <v>989</v>
      </c>
      <c r="B83" s="12">
        <v>140645</v>
      </c>
      <c r="C83" t="s">
        <v>49</v>
      </c>
      <c r="D83" s="6" t="s">
        <v>915</v>
      </c>
      <c r="E83" s="6" t="s">
        <v>451</v>
      </c>
      <c r="F83" s="6" t="s">
        <v>424</v>
      </c>
      <c r="G83" t="s">
        <v>883</v>
      </c>
      <c r="H83" s="71">
        <v>33</v>
      </c>
      <c r="I83" s="1">
        <v>3433029.6</v>
      </c>
    </row>
    <row r="84" spans="1:13" ht="12.75" customHeight="1" x14ac:dyDescent="0.2">
      <c r="A84" t="s">
        <v>971</v>
      </c>
      <c r="B84" s="12">
        <v>140848</v>
      </c>
      <c r="C84" t="s">
        <v>62</v>
      </c>
      <c r="D84" s="6" t="s">
        <v>915</v>
      </c>
      <c r="E84" t="s">
        <v>96</v>
      </c>
      <c r="F84" t="s">
        <v>341</v>
      </c>
      <c r="G84" s="75" t="s">
        <v>883</v>
      </c>
      <c r="H84" s="71">
        <v>45</v>
      </c>
      <c r="I84" s="1">
        <v>1586821.5</v>
      </c>
      <c r="J84" t="s">
        <v>12</v>
      </c>
      <c r="K84" t="s">
        <v>12</v>
      </c>
      <c r="L84" t="s">
        <v>12</v>
      </c>
    </row>
    <row r="85" spans="1:13" ht="12.75" customHeight="1" x14ac:dyDescent="0.2">
      <c r="A85" t="s">
        <v>968</v>
      </c>
      <c r="B85" s="12">
        <v>140892</v>
      </c>
      <c r="C85" t="s">
        <v>49</v>
      </c>
      <c r="D85" s="6" t="s">
        <v>915</v>
      </c>
      <c r="E85" t="s">
        <v>17</v>
      </c>
      <c r="F85" t="s">
        <v>168</v>
      </c>
      <c r="G85" s="75" t="s">
        <v>883</v>
      </c>
      <c r="H85" s="71">
        <v>33</v>
      </c>
      <c r="I85" s="1">
        <v>0</v>
      </c>
      <c r="J85" t="s">
        <v>12</v>
      </c>
      <c r="K85" t="s">
        <v>12</v>
      </c>
      <c r="L85" t="s">
        <v>12</v>
      </c>
    </row>
    <row r="86" spans="1:13" ht="12.75" customHeight="1" x14ac:dyDescent="0.2">
      <c r="A86" t="s">
        <v>746</v>
      </c>
      <c r="B86" s="12">
        <v>140906</v>
      </c>
      <c r="C86" t="s">
        <v>68</v>
      </c>
      <c r="D86" s="6" t="s">
        <v>915</v>
      </c>
      <c r="E86" t="s">
        <v>57</v>
      </c>
      <c r="F86" t="s">
        <v>334</v>
      </c>
      <c r="G86" s="75" t="s">
        <v>883</v>
      </c>
      <c r="H86" s="71">
        <v>28</v>
      </c>
      <c r="I86" s="1">
        <v>237565</v>
      </c>
      <c r="J86" t="s">
        <v>12</v>
      </c>
      <c r="K86" t="s">
        <v>12</v>
      </c>
      <c r="L86" t="s">
        <v>12</v>
      </c>
    </row>
    <row r="87" spans="1:13" ht="12.75" customHeight="1" x14ac:dyDescent="0.2">
      <c r="A87" t="s">
        <v>960</v>
      </c>
      <c r="B87" s="12">
        <v>141005</v>
      </c>
      <c r="C87" t="s">
        <v>49</v>
      </c>
      <c r="D87" s="6" t="s">
        <v>915</v>
      </c>
      <c r="E87" t="s">
        <v>17</v>
      </c>
      <c r="F87" t="s">
        <v>334</v>
      </c>
      <c r="G87" s="75" t="s">
        <v>883</v>
      </c>
      <c r="H87" s="71">
        <v>39</v>
      </c>
      <c r="I87" s="1">
        <v>61002273</v>
      </c>
      <c r="J87" t="s">
        <v>12</v>
      </c>
      <c r="K87" t="s">
        <v>12</v>
      </c>
      <c r="L87" t="s">
        <v>12</v>
      </c>
    </row>
    <row r="88" spans="1:13" ht="12.75" customHeight="1" x14ac:dyDescent="0.2">
      <c r="A88" t="s">
        <v>954</v>
      </c>
      <c r="B88" s="12">
        <v>141075</v>
      </c>
      <c r="C88" t="s">
        <v>49</v>
      </c>
      <c r="D88" s="6" t="s">
        <v>915</v>
      </c>
      <c r="E88" t="s">
        <v>17</v>
      </c>
      <c r="F88" t="s">
        <v>360</v>
      </c>
      <c r="G88" s="75" t="s">
        <v>883</v>
      </c>
      <c r="H88" s="71">
        <v>39</v>
      </c>
      <c r="I88" s="1">
        <v>15394112</v>
      </c>
      <c r="J88" t="s">
        <v>12</v>
      </c>
      <c r="K88" t="s">
        <v>12</v>
      </c>
      <c r="L88" t="s">
        <v>12</v>
      </c>
    </row>
    <row r="89" spans="1:13" ht="12.75" customHeight="1" x14ac:dyDescent="0.2">
      <c r="A89" t="s">
        <v>953</v>
      </c>
      <c r="B89" s="12">
        <v>141104</v>
      </c>
      <c r="C89" t="s">
        <v>49</v>
      </c>
      <c r="D89" s="6" t="s">
        <v>915</v>
      </c>
      <c r="E89" t="s">
        <v>288</v>
      </c>
      <c r="F89" t="s">
        <v>200</v>
      </c>
      <c r="G89" s="75" t="s">
        <v>883</v>
      </c>
      <c r="H89" s="71">
        <v>39</v>
      </c>
      <c r="I89" s="1">
        <v>30268373</v>
      </c>
      <c r="J89" t="s">
        <v>12</v>
      </c>
      <c r="K89" t="s">
        <v>12</v>
      </c>
      <c r="L89" t="s">
        <v>12</v>
      </c>
    </row>
    <row r="90" spans="1:13" ht="12.75" customHeight="1" x14ac:dyDescent="0.2">
      <c r="A90" t="s">
        <v>1057</v>
      </c>
      <c r="B90" s="12">
        <v>141441</v>
      </c>
      <c r="C90" t="s">
        <v>49</v>
      </c>
      <c r="D90" s="6" t="s">
        <v>915</v>
      </c>
      <c r="E90" t="s">
        <v>92</v>
      </c>
      <c r="F90" t="s">
        <v>635</v>
      </c>
      <c r="G90" s="75" t="s">
        <v>883</v>
      </c>
      <c r="H90" s="2">
        <v>33</v>
      </c>
      <c r="I90" s="1">
        <v>40184670.899999999</v>
      </c>
      <c r="J90" t="s">
        <v>12</v>
      </c>
      <c r="K90" t="s">
        <v>12</v>
      </c>
      <c r="L90" t="s">
        <v>12</v>
      </c>
      <c r="M90" t="s">
        <v>12</v>
      </c>
    </row>
    <row r="91" spans="1:13" ht="12.75" customHeight="1" x14ac:dyDescent="0.2">
      <c r="A91" t="s">
        <v>1036</v>
      </c>
      <c r="B91" s="12">
        <v>141959</v>
      </c>
      <c r="C91" t="s">
        <v>49</v>
      </c>
      <c r="D91" s="6" t="s">
        <v>915</v>
      </c>
      <c r="E91" t="s">
        <v>451</v>
      </c>
      <c r="F91" t="s">
        <v>334</v>
      </c>
      <c r="G91" s="6" t="s">
        <v>883</v>
      </c>
      <c r="H91" s="2">
        <v>45</v>
      </c>
      <c r="I91" s="1">
        <v>14163373</v>
      </c>
      <c r="J91" t="s">
        <v>12</v>
      </c>
      <c r="K91" t="s">
        <v>12</v>
      </c>
      <c r="L91" t="s">
        <v>12</v>
      </c>
      <c r="M91" t="s">
        <v>12</v>
      </c>
    </row>
    <row r="92" spans="1:13" ht="12.75" customHeight="1" x14ac:dyDescent="0.2">
      <c r="A92" t="s">
        <v>1030</v>
      </c>
      <c r="B92" s="12">
        <v>142076</v>
      </c>
      <c r="C92" t="s">
        <v>49</v>
      </c>
      <c r="D92" s="6" t="s">
        <v>915</v>
      </c>
      <c r="E92" t="s">
        <v>96</v>
      </c>
      <c r="F92" t="s">
        <v>494</v>
      </c>
      <c r="G92" s="6" t="s">
        <v>883</v>
      </c>
      <c r="H92" s="2">
        <v>27.5</v>
      </c>
      <c r="I92" s="1">
        <v>312073025.625</v>
      </c>
      <c r="J92" t="s">
        <v>12</v>
      </c>
      <c r="K92" t="s">
        <v>12</v>
      </c>
      <c r="L92" t="s">
        <v>12</v>
      </c>
      <c r="M92" t="s">
        <v>12</v>
      </c>
    </row>
    <row r="93" spans="1:13" ht="12.75" customHeight="1" x14ac:dyDescent="0.2">
      <c r="A93" t="s">
        <v>1023</v>
      </c>
      <c r="B93" s="12">
        <v>142157</v>
      </c>
      <c r="C93" t="s">
        <v>49</v>
      </c>
      <c r="D93" s="6" t="s">
        <v>915</v>
      </c>
      <c r="E93" t="s">
        <v>451</v>
      </c>
      <c r="F93" t="s">
        <v>630</v>
      </c>
      <c r="G93" s="6" t="s">
        <v>883</v>
      </c>
      <c r="H93" s="2">
        <v>45</v>
      </c>
      <c r="I93" s="1">
        <v>7189175</v>
      </c>
      <c r="J93" t="s">
        <v>12</v>
      </c>
      <c r="K93" t="s">
        <v>12</v>
      </c>
      <c r="L93" t="s">
        <v>12</v>
      </c>
      <c r="M93" t="s">
        <v>12</v>
      </c>
    </row>
    <row r="94" spans="1:13" ht="12.75" customHeight="1" x14ac:dyDescent="0.2">
      <c r="A94" t="s">
        <v>1022</v>
      </c>
      <c r="B94" s="12">
        <v>142176</v>
      </c>
      <c r="C94" t="s">
        <v>49</v>
      </c>
      <c r="D94" s="6" t="s">
        <v>915</v>
      </c>
      <c r="E94" t="s">
        <v>17</v>
      </c>
      <c r="F94" t="s">
        <v>360</v>
      </c>
      <c r="G94" s="6" t="s">
        <v>883</v>
      </c>
      <c r="H94" s="2">
        <v>28</v>
      </c>
      <c r="I94" s="1">
        <v>8417509</v>
      </c>
      <c r="J94" t="s">
        <v>12</v>
      </c>
      <c r="K94" t="s">
        <v>12</v>
      </c>
      <c r="L94" t="s">
        <v>12</v>
      </c>
      <c r="M94" t="s">
        <v>12</v>
      </c>
    </row>
    <row r="95" spans="1:13" ht="12.75" customHeight="1" x14ac:dyDescent="0.2">
      <c r="A95" t="s">
        <v>1021</v>
      </c>
      <c r="B95" s="12">
        <v>142183</v>
      </c>
      <c r="C95" t="s">
        <v>49</v>
      </c>
      <c r="D95" s="6" t="s">
        <v>915</v>
      </c>
      <c r="E95" t="s">
        <v>957</v>
      </c>
      <c r="F95" t="s">
        <v>214</v>
      </c>
      <c r="G95" s="6" t="s">
        <v>883</v>
      </c>
      <c r="H95" s="2">
        <v>33</v>
      </c>
      <c r="I95" s="1">
        <v>300000</v>
      </c>
      <c r="J95" t="s">
        <v>12</v>
      </c>
      <c r="K95" t="s">
        <v>12</v>
      </c>
      <c r="L95" t="s">
        <v>12</v>
      </c>
      <c r="M95" t="s">
        <v>12</v>
      </c>
    </row>
    <row r="96" spans="1:13" ht="12.75" customHeight="1" x14ac:dyDescent="0.2">
      <c r="A96" t="s">
        <v>1017</v>
      </c>
      <c r="B96" s="12">
        <v>142199</v>
      </c>
      <c r="C96" t="s">
        <v>49</v>
      </c>
      <c r="D96" s="6" t="s">
        <v>915</v>
      </c>
      <c r="E96" t="s">
        <v>957</v>
      </c>
      <c r="F96" t="s">
        <v>214</v>
      </c>
      <c r="G96" s="6" t="s">
        <v>883</v>
      </c>
      <c r="H96" s="2">
        <v>33</v>
      </c>
      <c r="I96" s="1">
        <v>17461091.34</v>
      </c>
      <c r="J96" t="s">
        <v>12</v>
      </c>
      <c r="K96" t="s">
        <v>12</v>
      </c>
      <c r="L96" t="s">
        <v>12</v>
      </c>
      <c r="M96" t="s">
        <v>12</v>
      </c>
    </row>
    <row r="97" spans="1:13" ht="12.75" customHeight="1" x14ac:dyDescent="0.2">
      <c r="A97" t="s">
        <v>1016</v>
      </c>
      <c r="B97" s="12">
        <v>142243</v>
      </c>
      <c r="C97" t="s">
        <v>49</v>
      </c>
      <c r="D97" s="6" t="s">
        <v>915</v>
      </c>
      <c r="E97" t="s">
        <v>17</v>
      </c>
      <c r="F97" t="s">
        <v>366</v>
      </c>
      <c r="G97" s="6" t="s">
        <v>883</v>
      </c>
      <c r="H97" s="2">
        <v>45</v>
      </c>
      <c r="I97" s="1">
        <v>7102558.3500000006</v>
      </c>
      <c r="J97" t="s">
        <v>12</v>
      </c>
      <c r="K97" t="s">
        <v>12</v>
      </c>
      <c r="L97" t="s">
        <v>12</v>
      </c>
      <c r="M97" t="s">
        <v>12</v>
      </c>
    </row>
    <row r="98" spans="1:13" ht="12.75" customHeight="1" x14ac:dyDescent="0.2">
      <c r="A98" t="s">
        <v>1015</v>
      </c>
      <c r="B98" s="12">
        <v>142248</v>
      </c>
      <c r="C98" t="s">
        <v>49</v>
      </c>
      <c r="D98" s="6" t="s">
        <v>915</v>
      </c>
      <c r="E98" t="s">
        <v>957</v>
      </c>
      <c r="F98" t="s">
        <v>214</v>
      </c>
      <c r="G98" s="6" t="s">
        <v>883</v>
      </c>
      <c r="H98" s="2">
        <v>45</v>
      </c>
      <c r="I98" s="1">
        <v>3000000</v>
      </c>
      <c r="J98" t="s">
        <v>12</v>
      </c>
      <c r="K98" t="s">
        <v>12</v>
      </c>
      <c r="L98" t="s">
        <v>12</v>
      </c>
      <c r="M98" t="s">
        <v>12</v>
      </c>
    </row>
    <row r="99" spans="1:13" ht="12.75" customHeight="1" x14ac:dyDescent="0.2">
      <c r="A99" t="s">
        <v>1014</v>
      </c>
      <c r="B99" s="12">
        <v>142275</v>
      </c>
      <c r="C99" t="s">
        <v>49</v>
      </c>
      <c r="D99" s="6" t="s">
        <v>915</v>
      </c>
      <c r="E99" t="s">
        <v>957</v>
      </c>
      <c r="F99" t="s">
        <v>214</v>
      </c>
      <c r="G99" s="6" t="s">
        <v>883</v>
      </c>
      <c r="H99" s="2">
        <v>45</v>
      </c>
      <c r="I99" s="1">
        <v>18000000</v>
      </c>
      <c r="J99" t="s">
        <v>12</v>
      </c>
      <c r="K99" t="s">
        <v>12</v>
      </c>
      <c r="L99" t="s">
        <v>12</v>
      </c>
      <c r="M99" t="s">
        <v>12</v>
      </c>
    </row>
    <row r="100" spans="1:13" ht="12.75" customHeight="1" x14ac:dyDescent="0.2">
      <c r="A100" t="s">
        <v>1013</v>
      </c>
      <c r="B100" s="12">
        <v>142282</v>
      </c>
      <c r="C100" t="s">
        <v>49</v>
      </c>
      <c r="D100" s="6" t="s">
        <v>915</v>
      </c>
      <c r="E100" t="s">
        <v>957</v>
      </c>
      <c r="F100" t="s">
        <v>214</v>
      </c>
      <c r="G100" s="6" t="s">
        <v>883</v>
      </c>
      <c r="H100" s="2">
        <v>45</v>
      </c>
      <c r="I100" s="1">
        <v>5000000</v>
      </c>
      <c r="J100" t="s">
        <v>12</v>
      </c>
      <c r="K100" t="s">
        <v>12</v>
      </c>
      <c r="L100" t="s">
        <v>12</v>
      </c>
      <c r="M100" t="s">
        <v>12</v>
      </c>
    </row>
    <row r="101" spans="1:13" ht="12.75" customHeight="1" x14ac:dyDescent="0.2">
      <c r="A101" t="s">
        <v>1009</v>
      </c>
      <c r="B101" s="12">
        <v>142318</v>
      </c>
      <c r="C101" t="s">
        <v>49</v>
      </c>
      <c r="D101" s="6" t="s">
        <v>915</v>
      </c>
      <c r="E101" t="s">
        <v>17</v>
      </c>
      <c r="F101" t="s">
        <v>129</v>
      </c>
      <c r="G101" s="6" t="s">
        <v>883</v>
      </c>
      <c r="H101" s="2">
        <v>45</v>
      </c>
      <c r="I101" s="1">
        <v>9000000</v>
      </c>
      <c r="J101" t="s">
        <v>12</v>
      </c>
      <c r="K101" t="s">
        <v>12</v>
      </c>
      <c r="L101" t="s">
        <v>12</v>
      </c>
      <c r="M101" t="s">
        <v>12</v>
      </c>
    </row>
    <row r="102" spans="1:13" ht="12.75" customHeight="1" x14ac:dyDescent="0.2">
      <c r="A102" t="s">
        <v>1004</v>
      </c>
      <c r="B102" s="12">
        <v>142369</v>
      </c>
      <c r="C102" t="s">
        <v>49</v>
      </c>
      <c r="D102" s="6" t="s">
        <v>915</v>
      </c>
      <c r="E102" t="s">
        <v>957</v>
      </c>
      <c r="F102" t="s">
        <v>311</v>
      </c>
      <c r="G102" s="6" t="s">
        <v>883</v>
      </c>
      <c r="H102" s="2">
        <v>45</v>
      </c>
      <c r="I102" s="1">
        <v>9000000</v>
      </c>
      <c r="J102" t="s">
        <v>12</v>
      </c>
      <c r="K102" t="s">
        <v>12</v>
      </c>
      <c r="L102" t="s">
        <v>12</v>
      </c>
      <c r="M102" t="s">
        <v>12</v>
      </c>
    </row>
    <row r="103" spans="1:13" ht="12.75" customHeight="1" x14ac:dyDescent="0.2">
      <c r="A103" t="s">
        <v>990</v>
      </c>
      <c r="B103" s="12">
        <v>142398</v>
      </c>
      <c r="C103" t="s">
        <v>49</v>
      </c>
      <c r="D103" s="6" t="s">
        <v>915</v>
      </c>
      <c r="E103" t="s">
        <v>957</v>
      </c>
      <c r="F103" t="s">
        <v>311</v>
      </c>
      <c r="G103" s="6" t="s">
        <v>883</v>
      </c>
      <c r="H103" s="2">
        <v>45</v>
      </c>
      <c r="I103" s="1">
        <v>15000000</v>
      </c>
      <c r="J103" t="s">
        <v>12</v>
      </c>
      <c r="K103" t="s">
        <v>12</v>
      </c>
      <c r="L103" t="s">
        <v>12</v>
      </c>
      <c r="M103" t="s">
        <v>12</v>
      </c>
    </row>
    <row r="104" spans="1:13" ht="12.75" customHeight="1" x14ac:dyDescent="0.2">
      <c r="A104" t="s">
        <v>1002</v>
      </c>
      <c r="B104" s="12">
        <v>142399</v>
      </c>
      <c r="C104" t="s">
        <v>49</v>
      </c>
      <c r="D104" s="6" t="s">
        <v>915</v>
      </c>
      <c r="E104" t="s">
        <v>957</v>
      </c>
      <c r="F104" t="s">
        <v>137</v>
      </c>
      <c r="G104" s="6" t="s">
        <v>883</v>
      </c>
      <c r="H104" s="2">
        <v>45</v>
      </c>
      <c r="I104" s="1">
        <v>15000000</v>
      </c>
      <c r="J104" t="s">
        <v>12</v>
      </c>
      <c r="K104" t="s">
        <v>12</v>
      </c>
    </row>
    <row r="105" spans="1:13" ht="12.75" customHeight="1" x14ac:dyDescent="0.2">
      <c r="A105" t="s">
        <v>1118</v>
      </c>
      <c r="B105" s="12">
        <v>143113</v>
      </c>
      <c r="C105" t="s">
        <v>49</v>
      </c>
      <c r="D105" s="6" t="s">
        <v>915</v>
      </c>
      <c r="E105" t="s">
        <v>1164</v>
      </c>
      <c r="F105" t="s">
        <v>327</v>
      </c>
      <c r="G105" s="6" t="s">
        <v>883</v>
      </c>
      <c r="H105" s="2">
        <v>27</v>
      </c>
      <c r="I105" s="1">
        <v>9605474.6400000006</v>
      </c>
      <c r="J105" t="s">
        <v>12</v>
      </c>
      <c r="K105" t="s">
        <v>12</v>
      </c>
      <c r="L105" t="s">
        <v>12</v>
      </c>
      <c r="M105" t="s">
        <v>12</v>
      </c>
    </row>
    <row r="106" spans="1:13" ht="12.75" customHeight="1" x14ac:dyDescent="0.2">
      <c r="A106" t="s">
        <v>1029</v>
      </c>
      <c r="B106" s="12">
        <v>143293</v>
      </c>
      <c r="C106" t="s">
        <v>49</v>
      </c>
      <c r="D106" s="6" t="s">
        <v>915</v>
      </c>
      <c r="E106" t="s">
        <v>1164</v>
      </c>
      <c r="F106" t="s">
        <v>317</v>
      </c>
      <c r="G106" s="6" t="s">
        <v>883</v>
      </c>
      <c r="H106" s="2">
        <v>28</v>
      </c>
      <c r="I106" s="1">
        <v>13508224</v>
      </c>
      <c r="J106" t="s">
        <v>12</v>
      </c>
      <c r="K106" t="s">
        <v>12</v>
      </c>
      <c r="L106" t="s">
        <v>12</v>
      </c>
      <c r="M106" t="s">
        <v>12</v>
      </c>
    </row>
    <row r="107" spans="1:13" ht="12.75" customHeight="1" x14ac:dyDescent="0.2">
      <c r="A107" t="s">
        <v>1139</v>
      </c>
      <c r="B107" s="12">
        <v>143365</v>
      </c>
      <c r="C107" t="s">
        <v>49</v>
      </c>
      <c r="D107" s="6" t="s">
        <v>915</v>
      </c>
      <c r="E107" t="s">
        <v>1164</v>
      </c>
      <c r="F107" t="s">
        <v>360</v>
      </c>
      <c r="G107" s="6" t="s">
        <v>883</v>
      </c>
      <c r="H107" s="2">
        <v>28</v>
      </c>
      <c r="I107" s="1">
        <v>10877309</v>
      </c>
      <c r="J107" t="s">
        <v>12</v>
      </c>
      <c r="K107" t="s">
        <v>12</v>
      </c>
      <c r="L107" t="s">
        <v>12</v>
      </c>
      <c r="M107" t="s">
        <v>12</v>
      </c>
    </row>
    <row r="108" spans="1:13" ht="12.75" customHeight="1" x14ac:dyDescent="0.2">
      <c r="A108" t="s">
        <v>1140</v>
      </c>
      <c r="B108" s="12">
        <v>143371</v>
      </c>
      <c r="C108" t="s">
        <v>49</v>
      </c>
      <c r="D108" s="6" t="s">
        <v>915</v>
      </c>
      <c r="E108" t="s">
        <v>1164</v>
      </c>
      <c r="F108" t="s">
        <v>297</v>
      </c>
      <c r="G108" s="6" t="s">
        <v>883</v>
      </c>
      <c r="H108" s="2">
        <v>28</v>
      </c>
      <c r="I108" s="1">
        <v>17927416</v>
      </c>
      <c r="J108" t="s">
        <v>12</v>
      </c>
      <c r="K108" t="s">
        <v>12</v>
      </c>
      <c r="L108" t="s">
        <v>12</v>
      </c>
      <c r="M108" t="s">
        <v>12</v>
      </c>
    </row>
    <row r="109" spans="1:13" ht="12.75" customHeight="1" x14ac:dyDescent="0.2">
      <c r="A109" t="s">
        <v>1142</v>
      </c>
      <c r="B109" s="12">
        <v>143374</v>
      </c>
      <c r="C109" t="s">
        <v>49</v>
      </c>
      <c r="D109" s="6" t="s">
        <v>915</v>
      </c>
      <c r="E109" t="s">
        <v>57</v>
      </c>
      <c r="F109" t="s">
        <v>508</v>
      </c>
      <c r="G109" s="6" t="s">
        <v>883</v>
      </c>
      <c r="H109" s="2">
        <v>28</v>
      </c>
      <c r="I109" s="1">
        <v>11283972</v>
      </c>
      <c r="J109" t="s">
        <v>12</v>
      </c>
      <c r="K109" t="s">
        <v>12</v>
      </c>
      <c r="L109" t="s">
        <v>12</v>
      </c>
      <c r="M109" t="s">
        <v>12</v>
      </c>
    </row>
    <row r="110" spans="1:13" x14ac:dyDescent="0.2">
      <c r="A110" t="s">
        <v>1143</v>
      </c>
      <c r="B110" s="12">
        <v>143380</v>
      </c>
      <c r="C110" t="s">
        <v>49</v>
      </c>
      <c r="D110" s="6" t="s">
        <v>915</v>
      </c>
      <c r="E110" t="s">
        <v>1164</v>
      </c>
      <c r="F110" t="s">
        <v>297</v>
      </c>
      <c r="G110" s="6" t="s">
        <v>883</v>
      </c>
      <c r="H110" s="2">
        <v>28</v>
      </c>
      <c r="I110" s="1">
        <v>10280824</v>
      </c>
      <c r="J110" t="s">
        <v>12</v>
      </c>
      <c r="K110" t="s">
        <v>12</v>
      </c>
      <c r="L110" t="s">
        <v>12</v>
      </c>
      <c r="M110" t="s">
        <v>12</v>
      </c>
    </row>
    <row r="111" spans="1:13" ht="12.75" customHeight="1" x14ac:dyDescent="0.2">
      <c r="A111" t="s">
        <v>1149</v>
      </c>
      <c r="B111" s="12">
        <v>143405</v>
      </c>
      <c r="C111" t="s">
        <v>49</v>
      </c>
      <c r="D111" s="6" t="s">
        <v>915</v>
      </c>
      <c r="E111" t="s">
        <v>1164</v>
      </c>
      <c r="F111" t="s">
        <v>360</v>
      </c>
      <c r="G111" s="6" t="s">
        <v>883</v>
      </c>
      <c r="H111" s="2">
        <v>28</v>
      </c>
      <c r="I111" s="1">
        <v>13509325</v>
      </c>
      <c r="J111" t="s">
        <v>12</v>
      </c>
      <c r="K111" t="s">
        <v>12</v>
      </c>
      <c r="L111" t="s">
        <v>12</v>
      </c>
      <c r="M111" t="s">
        <v>12</v>
      </c>
    </row>
    <row r="112" spans="1:13" ht="12.75" customHeight="1" x14ac:dyDescent="0.2">
      <c r="A112" t="s">
        <v>1151</v>
      </c>
      <c r="B112" s="12">
        <v>143428</v>
      </c>
      <c r="C112" t="s">
        <v>49</v>
      </c>
      <c r="D112" s="6" t="s">
        <v>915</v>
      </c>
      <c r="E112" t="s">
        <v>1164</v>
      </c>
      <c r="F112" t="s">
        <v>297</v>
      </c>
      <c r="G112" s="6" t="s">
        <v>883</v>
      </c>
      <c r="H112" s="2">
        <v>28</v>
      </c>
      <c r="I112" s="1">
        <v>10948762</v>
      </c>
      <c r="J112" t="s">
        <v>12</v>
      </c>
      <c r="K112" t="s">
        <v>12</v>
      </c>
      <c r="L112" t="s">
        <v>12</v>
      </c>
      <c r="M112" t="s">
        <v>12</v>
      </c>
    </row>
    <row r="113" spans="1:13" ht="12.75" customHeight="1" x14ac:dyDescent="0.2">
      <c r="A113" t="s">
        <v>26</v>
      </c>
      <c r="B113" s="12">
        <v>460</v>
      </c>
      <c r="C113" s="6" t="s">
        <v>13</v>
      </c>
      <c r="D113" s="6" t="s">
        <v>918</v>
      </c>
      <c r="E113" t="s">
        <v>20</v>
      </c>
      <c r="F113" t="s">
        <v>27</v>
      </c>
      <c r="G113" t="s">
        <v>882</v>
      </c>
      <c r="H113" s="3">
        <v>17</v>
      </c>
      <c r="I113" s="4">
        <v>204000</v>
      </c>
      <c r="J113" t="s">
        <v>12</v>
      </c>
      <c r="K113" t="s">
        <v>12</v>
      </c>
      <c r="L113" t="s">
        <v>12</v>
      </c>
      <c r="M113" t="s">
        <v>12</v>
      </c>
    </row>
    <row r="114" spans="1:13" ht="12.75" customHeight="1" x14ac:dyDescent="0.2">
      <c r="A114" t="s">
        <v>48</v>
      </c>
      <c r="B114" s="12">
        <v>1779</v>
      </c>
      <c r="C114" t="s">
        <v>49</v>
      </c>
      <c r="D114" s="6" t="s">
        <v>915</v>
      </c>
      <c r="E114" t="s">
        <v>50</v>
      </c>
      <c r="F114" t="s">
        <v>51</v>
      </c>
      <c r="G114" t="s">
        <v>882</v>
      </c>
      <c r="H114" s="2">
        <v>17</v>
      </c>
      <c r="I114" s="1">
        <v>3400000</v>
      </c>
      <c r="J114" t="s">
        <v>15</v>
      </c>
      <c r="K114" s="74">
        <v>42424</v>
      </c>
      <c r="L114" t="s">
        <v>12</v>
      </c>
      <c r="M114" t="s">
        <v>12</v>
      </c>
    </row>
    <row r="115" spans="1:13" ht="12.75" customHeight="1" x14ac:dyDescent="0.2">
      <c r="A115" t="s">
        <v>52</v>
      </c>
      <c r="B115" s="12">
        <v>1809</v>
      </c>
      <c r="C115" t="s">
        <v>53</v>
      </c>
      <c r="D115" s="6" t="s">
        <v>915</v>
      </c>
      <c r="E115" t="s">
        <v>50</v>
      </c>
      <c r="F115" t="s">
        <v>54</v>
      </c>
      <c r="G115" t="s">
        <v>882</v>
      </c>
      <c r="H115" s="2">
        <v>17</v>
      </c>
      <c r="I115" s="1">
        <v>0</v>
      </c>
      <c r="J115" t="s">
        <v>15</v>
      </c>
      <c r="K115" s="74">
        <v>40843</v>
      </c>
      <c r="L115" t="s">
        <v>12</v>
      </c>
      <c r="M115" t="s">
        <v>12</v>
      </c>
    </row>
    <row r="116" spans="1:13" ht="12.75" customHeight="1" x14ac:dyDescent="0.2">
      <c r="A116" t="s">
        <v>55</v>
      </c>
      <c r="B116" s="12">
        <v>2086</v>
      </c>
      <c r="C116" t="s">
        <v>56</v>
      </c>
      <c r="D116" s="11" t="s">
        <v>915</v>
      </c>
      <c r="E116" t="s">
        <v>57</v>
      </c>
      <c r="F116" t="s">
        <v>58</v>
      </c>
      <c r="G116" t="s">
        <v>882</v>
      </c>
      <c r="H116" s="2">
        <v>17</v>
      </c>
      <c r="I116" s="1">
        <v>8500000</v>
      </c>
      <c r="J116" t="s">
        <v>15</v>
      </c>
      <c r="K116" s="74">
        <v>42916</v>
      </c>
      <c r="L116" t="s">
        <v>12</v>
      </c>
      <c r="M116" t="s">
        <v>12</v>
      </c>
    </row>
    <row r="117" spans="1:13" ht="12.75" customHeight="1" x14ac:dyDescent="0.2">
      <c r="A117" t="s">
        <v>67</v>
      </c>
      <c r="B117" s="12">
        <v>5394</v>
      </c>
      <c r="C117" t="s">
        <v>68</v>
      </c>
      <c r="D117" s="11" t="s">
        <v>915</v>
      </c>
      <c r="E117" t="s">
        <v>69</v>
      </c>
      <c r="F117" t="s">
        <v>70</v>
      </c>
      <c r="G117" t="s">
        <v>882</v>
      </c>
      <c r="H117" s="2">
        <v>22</v>
      </c>
      <c r="I117" s="1">
        <v>66000000</v>
      </c>
      <c r="J117" t="s">
        <v>10</v>
      </c>
      <c r="K117" s="74">
        <v>38806</v>
      </c>
      <c r="L117" t="s">
        <v>12</v>
      </c>
      <c r="M117" t="s">
        <v>12</v>
      </c>
    </row>
    <row r="118" spans="1:13" ht="12.75" customHeight="1" x14ac:dyDescent="0.2">
      <c r="A118" t="s">
        <v>80</v>
      </c>
      <c r="B118" s="12">
        <v>5713</v>
      </c>
      <c r="C118" t="s">
        <v>62</v>
      </c>
      <c r="D118" s="6" t="s">
        <v>915</v>
      </c>
      <c r="E118" t="s">
        <v>57</v>
      </c>
      <c r="F118" t="s">
        <v>70</v>
      </c>
      <c r="G118" t="s">
        <v>882</v>
      </c>
      <c r="H118" s="3">
        <v>12.5</v>
      </c>
      <c r="I118" s="4">
        <v>62500000</v>
      </c>
      <c r="J118" t="s">
        <v>12</v>
      </c>
      <c r="K118" t="s">
        <v>12</v>
      </c>
      <c r="L118" t="s">
        <v>15</v>
      </c>
      <c r="M118" t="s">
        <v>81</v>
      </c>
    </row>
    <row r="119" spans="1:13" ht="12.75" customHeight="1" x14ac:dyDescent="0.2">
      <c r="A119" s="6" t="s">
        <v>82</v>
      </c>
      <c r="B119" s="12">
        <v>5751</v>
      </c>
      <c r="C119" t="s">
        <v>62</v>
      </c>
      <c r="D119" s="6" t="s">
        <v>915</v>
      </c>
      <c r="E119" t="s">
        <v>17</v>
      </c>
      <c r="F119" t="s">
        <v>66</v>
      </c>
      <c r="G119" t="s">
        <v>882</v>
      </c>
      <c r="H119" s="2">
        <v>11</v>
      </c>
      <c r="I119" s="1">
        <v>109560000</v>
      </c>
      <c r="J119" t="s">
        <v>10</v>
      </c>
      <c r="K119" s="74">
        <v>40690</v>
      </c>
      <c r="L119" t="s">
        <v>12</v>
      </c>
      <c r="M119" t="s">
        <v>12</v>
      </c>
    </row>
    <row r="120" spans="1:13" ht="12.75" customHeight="1" x14ac:dyDescent="0.2">
      <c r="A120" t="s">
        <v>86</v>
      </c>
      <c r="B120" s="12">
        <v>5908</v>
      </c>
      <c r="C120" t="s">
        <v>56</v>
      </c>
      <c r="D120" s="11" t="s">
        <v>915</v>
      </c>
      <c r="E120" t="s">
        <v>87</v>
      </c>
      <c r="F120" t="s">
        <v>70</v>
      </c>
      <c r="G120" t="s">
        <v>882</v>
      </c>
      <c r="H120" s="3">
        <v>17</v>
      </c>
      <c r="I120" s="4">
        <v>15812720</v>
      </c>
      <c r="J120" t="s">
        <v>12</v>
      </c>
      <c r="K120" t="s">
        <v>12</v>
      </c>
      <c r="L120" t="s">
        <v>12</v>
      </c>
      <c r="M120" t="s">
        <v>12</v>
      </c>
    </row>
    <row r="121" spans="1:13" ht="12.75" customHeight="1" x14ac:dyDescent="0.2">
      <c r="A121" t="s">
        <v>88</v>
      </c>
      <c r="B121" s="12">
        <v>5940</v>
      </c>
      <c r="C121" t="s">
        <v>89</v>
      </c>
      <c r="D121" s="11" t="s">
        <v>917</v>
      </c>
      <c r="E121" t="s">
        <v>57</v>
      </c>
      <c r="F121" t="s">
        <v>90</v>
      </c>
      <c r="G121" s="13" t="s">
        <v>882</v>
      </c>
      <c r="H121" s="3">
        <v>11</v>
      </c>
      <c r="I121" s="4">
        <v>110000000</v>
      </c>
      <c r="J121" t="s">
        <v>12</v>
      </c>
      <c r="K121" t="s">
        <v>12</v>
      </c>
      <c r="L121" t="s">
        <v>12</v>
      </c>
      <c r="M121" t="s">
        <v>12</v>
      </c>
    </row>
    <row r="122" spans="1:13" ht="12.75" customHeight="1" x14ac:dyDescent="0.2">
      <c r="A122" t="s">
        <v>102</v>
      </c>
      <c r="B122" s="12">
        <v>15000</v>
      </c>
      <c r="C122" t="s">
        <v>62</v>
      </c>
      <c r="D122" s="6" t="s">
        <v>915</v>
      </c>
      <c r="E122" t="s">
        <v>92</v>
      </c>
      <c r="F122" t="s">
        <v>64</v>
      </c>
      <c r="G122" t="s">
        <v>882</v>
      </c>
      <c r="H122" s="2">
        <v>22</v>
      </c>
      <c r="I122" s="1">
        <v>119440261</v>
      </c>
      <c r="J122" t="s">
        <v>10</v>
      </c>
      <c r="K122" s="74">
        <v>42061</v>
      </c>
      <c r="L122" t="s">
        <v>12</v>
      </c>
      <c r="M122" t="s">
        <v>12</v>
      </c>
    </row>
    <row r="123" spans="1:13" ht="12.75" customHeight="1" x14ac:dyDescent="0.2">
      <c r="A123" t="s">
        <v>112</v>
      </c>
      <c r="B123" s="12">
        <v>17373</v>
      </c>
      <c r="C123" t="s">
        <v>84</v>
      </c>
      <c r="D123" s="11" t="s">
        <v>916</v>
      </c>
      <c r="E123" t="s">
        <v>87</v>
      </c>
      <c r="F123" t="s">
        <v>70</v>
      </c>
      <c r="G123" t="s">
        <v>882</v>
      </c>
      <c r="H123" s="2">
        <v>22</v>
      </c>
      <c r="I123" s="1">
        <v>0</v>
      </c>
      <c r="J123" t="s">
        <v>10</v>
      </c>
      <c r="K123" s="74">
        <v>41346</v>
      </c>
      <c r="L123" t="s">
        <v>12</v>
      </c>
      <c r="M123" t="s">
        <v>12</v>
      </c>
    </row>
    <row r="124" spans="1:13" ht="12.75" customHeight="1" x14ac:dyDescent="0.2">
      <c r="A124" t="s">
        <v>113</v>
      </c>
      <c r="B124" s="12">
        <v>17693</v>
      </c>
      <c r="C124" t="s">
        <v>62</v>
      </c>
      <c r="D124" s="6" t="s">
        <v>915</v>
      </c>
      <c r="E124" t="s">
        <v>92</v>
      </c>
      <c r="F124" t="s">
        <v>64</v>
      </c>
      <c r="G124" t="s">
        <v>882</v>
      </c>
      <c r="H124" s="2">
        <v>17</v>
      </c>
      <c r="I124" s="1">
        <v>68000000</v>
      </c>
      <c r="J124" t="s">
        <v>15</v>
      </c>
      <c r="K124" s="74">
        <v>41830</v>
      </c>
      <c r="L124" t="s">
        <v>12</v>
      </c>
      <c r="M124" t="s">
        <v>12</v>
      </c>
    </row>
    <row r="125" spans="1:13" x14ac:dyDescent="0.2">
      <c r="A125" t="s">
        <v>115</v>
      </c>
      <c r="B125" s="12">
        <v>18133</v>
      </c>
      <c r="C125" t="s">
        <v>84</v>
      </c>
      <c r="D125" s="11" t="s">
        <v>916</v>
      </c>
      <c r="E125" t="s">
        <v>87</v>
      </c>
      <c r="F125" t="s">
        <v>116</v>
      </c>
      <c r="G125" t="s">
        <v>882</v>
      </c>
      <c r="H125" s="2">
        <v>11</v>
      </c>
      <c r="I125" s="1">
        <v>0</v>
      </c>
      <c r="J125" t="s">
        <v>12</v>
      </c>
      <c r="K125" t="s">
        <v>12</v>
      </c>
      <c r="L125" t="s">
        <v>12</v>
      </c>
      <c r="M125" t="s">
        <v>12</v>
      </c>
    </row>
    <row r="126" spans="1:13" ht="12.75" customHeight="1" x14ac:dyDescent="0.2">
      <c r="A126" t="s">
        <v>121</v>
      </c>
      <c r="B126" s="12">
        <v>19293</v>
      </c>
      <c r="C126" t="s">
        <v>84</v>
      </c>
      <c r="D126" s="11" t="s">
        <v>916</v>
      </c>
      <c r="E126" t="s">
        <v>87</v>
      </c>
      <c r="F126" t="s">
        <v>122</v>
      </c>
      <c r="G126" t="s">
        <v>882</v>
      </c>
      <c r="H126" s="2">
        <v>17</v>
      </c>
      <c r="I126" s="1">
        <v>0</v>
      </c>
      <c r="J126" t="s">
        <v>12</v>
      </c>
      <c r="K126" t="s">
        <v>12</v>
      </c>
      <c r="L126" t="s">
        <v>12</v>
      </c>
      <c r="M126" t="s">
        <v>12</v>
      </c>
    </row>
    <row r="127" spans="1:13" ht="12.75" customHeight="1" x14ac:dyDescent="0.2">
      <c r="A127" t="s">
        <v>124</v>
      </c>
      <c r="B127" s="12">
        <v>19833</v>
      </c>
      <c r="C127" t="s">
        <v>62</v>
      </c>
      <c r="D127" s="6" t="s">
        <v>915</v>
      </c>
      <c r="E127" t="s">
        <v>92</v>
      </c>
      <c r="F127" t="s">
        <v>64</v>
      </c>
      <c r="G127" t="s">
        <v>882</v>
      </c>
      <c r="H127" s="2">
        <v>22</v>
      </c>
      <c r="I127" s="1">
        <v>57189000</v>
      </c>
      <c r="J127" t="s">
        <v>10</v>
      </c>
      <c r="K127" s="74">
        <v>41354</v>
      </c>
      <c r="L127" t="s">
        <v>12</v>
      </c>
      <c r="M127" t="s">
        <v>12</v>
      </c>
    </row>
    <row r="128" spans="1:13" ht="12.75" customHeight="1" x14ac:dyDescent="0.2">
      <c r="A128" t="s">
        <v>125</v>
      </c>
      <c r="B128" s="12">
        <v>20712</v>
      </c>
      <c r="C128" t="s">
        <v>84</v>
      </c>
      <c r="D128" s="11" t="s">
        <v>916</v>
      </c>
      <c r="E128" t="s">
        <v>96</v>
      </c>
      <c r="F128" t="s">
        <v>126</v>
      </c>
      <c r="G128" t="s">
        <v>882</v>
      </c>
      <c r="H128" s="2">
        <v>22</v>
      </c>
      <c r="I128" s="1">
        <v>0</v>
      </c>
      <c r="J128" t="s">
        <v>10</v>
      </c>
      <c r="K128" s="74">
        <v>42509</v>
      </c>
      <c r="L128" t="s">
        <v>12</v>
      </c>
      <c r="M128" t="s">
        <v>12</v>
      </c>
    </row>
    <row r="129" spans="1:13" ht="12.75" customHeight="1" x14ac:dyDescent="0.2">
      <c r="A129" t="s">
        <v>134</v>
      </c>
      <c r="B129" s="12">
        <v>26231</v>
      </c>
      <c r="C129" t="s">
        <v>62</v>
      </c>
      <c r="D129" s="6" t="s">
        <v>915</v>
      </c>
      <c r="E129" t="s">
        <v>17</v>
      </c>
      <c r="F129" t="s">
        <v>135</v>
      </c>
      <c r="G129" t="s">
        <v>882</v>
      </c>
      <c r="H129" s="2">
        <v>17</v>
      </c>
      <c r="I129" s="1">
        <v>197200000</v>
      </c>
      <c r="J129" t="s">
        <v>15</v>
      </c>
      <c r="K129" s="74">
        <v>42174</v>
      </c>
      <c r="L129" t="s">
        <v>12</v>
      </c>
      <c r="M129" t="s">
        <v>12</v>
      </c>
    </row>
    <row r="130" spans="1:13" ht="12.75" customHeight="1" x14ac:dyDescent="0.2">
      <c r="A130" t="s">
        <v>136</v>
      </c>
      <c r="B130" s="12">
        <v>26567</v>
      </c>
      <c r="C130" t="s">
        <v>53</v>
      </c>
      <c r="D130" s="6" t="s">
        <v>915</v>
      </c>
      <c r="E130" t="s">
        <v>87</v>
      </c>
      <c r="F130" t="s">
        <v>137</v>
      </c>
      <c r="G130" t="s">
        <v>882</v>
      </c>
      <c r="H130" s="2">
        <v>11</v>
      </c>
      <c r="I130" s="1">
        <v>0</v>
      </c>
      <c r="J130" t="s">
        <v>10</v>
      </c>
      <c r="K130" s="74">
        <v>43444</v>
      </c>
      <c r="L130" t="s">
        <v>12</v>
      </c>
      <c r="M130" t="s">
        <v>12</v>
      </c>
    </row>
    <row r="131" spans="1:13" ht="12.75" customHeight="1" x14ac:dyDescent="0.2">
      <c r="A131" t="s">
        <v>140</v>
      </c>
      <c r="B131" s="12">
        <v>28744</v>
      </c>
      <c r="C131" t="s">
        <v>84</v>
      </c>
      <c r="D131" s="11" t="s">
        <v>916</v>
      </c>
      <c r="E131" t="s">
        <v>87</v>
      </c>
      <c r="F131" t="s">
        <v>98</v>
      </c>
      <c r="G131" t="s">
        <v>882</v>
      </c>
      <c r="H131" s="2">
        <v>17</v>
      </c>
      <c r="I131" s="1">
        <v>0</v>
      </c>
      <c r="J131" t="s">
        <v>12</v>
      </c>
      <c r="K131" t="s">
        <v>12</v>
      </c>
      <c r="L131" t="s">
        <v>12</v>
      </c>
      <c r="M131" t="s">
        <v>12</v>
      </c>
    </row>
    <row r="132" spans="1:13" ht="12.75" customHeight="1" x14ac:dyDescent="0.2">
      <c r="A132" t="s">
        <v>143</v>
      </c>
      <c r="B132" s="12">
        <v>32768</v>
      </c>
      <c r="C132" t="s">
        <v>62</v>
      </c>
      <c r="D132" s="6" t="s">
        <v>915</v>
      </c>
      <c r="E132" t="s">
        <v>87</v>
      </c>
      <c r="F132" t="s">
        <v>144</v>
      </c>
      <c r="G132" t="s">
        <v>882</v>
      </c>
      <c r="H132" s="2">
        <v>11</v>
      </c>
      <c r="I132" s="1">
        <v>38522000</v>
      </c>
      <c r="J132" t="s">
        <v>12</v>
      </c>
      <c r="K132" t="s">
        <v>12</v>
      </c>
      <c r="L132" t="s">
        <v>12</v>
      </c>
      <c r="M132" t="s">
        <v>12</v>
      </c>
    </row>
    <row r="133" spans="1:13" ht="12.75" customHeight="1" x14ac:dyDescent="0.2">
      <c r="A133" t="s">
        <v>149</v>
      </c>
      <c r="B133" s="12">
        <v>36068</v>
      </c>
      <c r="C133" t="s">
        <v>13</v>
      </c>
      <c r="D133" s="6" t="s">
        <v>918</v>
      </c>
      <c r="E133" t="s">
        <v>8</v>
      </c>
      <c r="F133" s="6" t="s">
        <v>14</v>
      </c>
      <c r="G133" t="s">
        <v>882</v>
      </c>
      <c r="H133" s="3">
        <v>17.5</v>
      </c>
      <c r="I133" s="4">
        <v>177442369.65000001</v>
      </c>
      <c r="J133" t="s">
        <v>12</v>
      </c>
      <c r="K133" t="s">
        <v>12</v>
      </c>
      <c r="L133" t="s">
        <v>12</v>
      </c>
      <c r="M133" t="s">
        <v>12</v>
      </c>
    </row>
    <row r="134" spans="1:13" ht="12.75" customHeight="1" x14ac:dyDescent="0.2">
      <c r="A134" t="s">
        <v>158</v>
      </c>
      <c r="B134" s="12">
        <v>42053</v>
      </c>
      <c r="C134" t="s">
        <v>56</v>
      </c>
      <c r="D134" s="11" t="s">
        <v>915</v>
      </c>
      <c r="E134" t="s">
        <v>92</v>
      </c>
      <c r="F134" t="s">
        <v>104</v>
      </c>
      <c r="G134" t="s">
        <v>882</v>
      </c>
      <c r="H134" s="3">
        <v>11</v>
      </c>
      <c r="I134" s="4">
        <v>71940000</v>
      </c>
      <c r="J134" t="s">
        <v>15</v>
      </c>
      <c r="K134" s="74">
        <v>42972</v>
      </c>
      <c r="L134" t="s">
        <v>15</v>
      </c>
      <c r="M134" t="s">
        <v>159</v>
      </c>
    </row>
    <row r="135" spans="1:13" ht="12.75" customHeight="1" x14ac:dyDescent="0.2">
      <c r="A135" t="s">
        <v>160</v>
      </c>
      <c r="B135" s="12">
        <v>45386</v>
      </c>
      <c r="C135" t="s">
        <v>62</v>
      </c>
      <c r="D135" s="6" t="s">
        <v>915</v>
      </c>
      <c r="E135" t="s">
        <v>57</v>
      </c>
      <c r="F135" t="s">
        <v>151</v>
      </c>
      <c r="G135" t="s">
        <v>882</v>
      </c>
      <c r="H135" s="2">
        <v>17</v>
      </c>
      <c r="I135" s="1">
        <v>17850000</v>
      </c>
      <c r="J135" t="s">
        <v>15</v>
      </c>
      <c r="K135" s="74">
        <v>43851</v>
      </c>
      <c r="L135" t="s">
        <v>12</v>
      </c>
      <c r="M135" t="s">
        <v>12</v>
      </c>
    </row>
    <row r="136" spans="1:13" ht="12.75" customHeight="1" x14ac:dyDescent="0.2">
      <c r="A136" t="s">
        <v>161</v>
      </c>
      <c r="B136" s="12">
        <v>45646</v>
      </c>
      <c r="C136" t="s">
        <v>49</v>
      </c>
      <c r="D136" s="6" t="s">
        <v>915</v>
      </c>
      <c r="E136" t="s">
        <v>87</v>
      </c>
      <c r="F136" t="s">
        <v>162</v>
      </c>
      <c r="G136" t="s">
        <v>882</v>
      </c>
      <c r="H136" s="2">
        <v>22</v>
      </c>
      <c r="I136" s="1">
        <v>4400000</v>
      </c>
      <c r="J136" t="s">
        <v>10</v>
      </c>
      <c r="K136" s="74">
        <v>44012</v>
      </c>
      <c r="L136" t="s">
        <v>12</v>
      </c>
      <c r="M136" t="s">
        <v>12</v>
      </c>
    </row>
    <row r="137" spans="1:13" ht="12.75" customHeight="1" x14ac:dyDescent="0.2">
      <c r="A137" t="s">
        <v>165</v>
      </c>
      <c r="B137" s="12">
        <v>46108</v>
      </c>
      <c r="C137" t="s">
        <v>49</v>
      </c>
      <c r="D137" s="6" t="s">
        <v>915</v>
      </c>
      <c r="E137" t="s">
        <v>87</v>
      </c>
      <c r="F137" t="s">
        <v>166</v>
      </c>
      <c r="G137" t="s">
        <v>882</v>
      </c>
      <c r="H137" s="2">
        <v>22</v>
      </c>
      <c r="I137" s="1">
        <v>5618957</v>
      </c>
      <c r="J137" t="s">
        <v>10</v>
      </c>
      <c r="K137" s="74">
        <v>41911</v>
      </c>
      <c r="L137" t="s">
        <v>12</v>
      </c>
      <c r="M137" t="s">
        <v>12</v>
      </c>
    </row>
    <row r="138" spans="1:13" ht="12.75" customHeight="1" x14ac:dyDescent="0.2">
      <c r="A138" t="s">
        <v>179</v>
      </c>
      <c r="B138" s="12">
        <v>49687</v>
      </c>
      <c r="C138" t="s">
        <v>56</v>
      </c>
      <c r="D138" s="11" t="s">
        <v>915</v>
      </c>
      <c r="E138" t="s">
        <v>92</v>
      </c>
      <c r="F138" t="s">
        <v>64</v>
      </c>
      <c r="G138" t="s">
        <v>882</v>
      </c>
      <c r="H138" s="2">
        <v>11</v>
      </c>
      <c r="I138" s="1">
        <v>220000000</v>
      </c>
      <c r="J138" t="s">
        <v>15</v>
      </c>
      <c r="K138" s="74">
        <v>42145</v>
      </c>
      <c r="L138" t="s">
        <v>12</v>
      </c>
      <c r="M138" t="s">
        <v>12</v>
      </c>
    </row>
    <row r="139" spans="1:13" ht="12.75" customHeight="1" x14ac:dyDescent="0.2">
      <c r="A139" s="6" t="s">
        <v>180</v>
      </c>
      <c r="B139" s="12">
        <v>50307</v>
      </c>
      <c r="C139" t="s">
        <v>49</v>
      </c>
      <c r="D139" s="6" t="s">
        <v>915</v>
      </c>
      <c r="E139" t="s">
        <v>87</v>
      </c>
      <c r="F139" t="s">
        <v>181</v>
      </c>
      <c r="G139" t="s">
        <v>882</v>
      </c>
      <c r="H139" s="2">
        <v>17</v>
      </c>
      <c r="I139" s="1">
        <v>6306426</v>
      </c>
      <c r="J139" t="s">
        <v>15</v>
      </c>
      <c r="K139" s="74">
        <v>42185</v>
      </c>
      <c r="L139" t="s">
        <v>12</v>
      </c>
      <c r="M139" t="s">
        <v>12</v>
      </c>
    </row>
    <row r="140" spans="1:13" ht="12.75" customHeight="1" x14ac:dyDescent="0.2">
      <c r="A140" t="s">
        <v>183</v>
      </c>
      <c r="B140" s="12">
        <v>51506</v>
      </c>
      <c r="C140" t="s">
        <v>62</v>
      </c>
      <c r="D140" s="6" t="s">
        <v>915</v>
      </c>
      <c r="E140" t="s">
        <v>96</v>
      </c>
      <c r="F140" t="s">
        <v>104</v>
      </c>
      <c r="G140" t="s">
        <v>882</v>
      </c>
      <c r="H140" s="2">
        <v>17</v>
      </c>
      <c r="I140" s="1">
        <v>19010773</v>
      </c>
      <c r="J140" t="s">
        <v>15</v>
      </c>
      <c r="K140" s="74">
        <v>42705</v>
      </c>
      <c r="L140" t="s">
        <v>12</v>
      </c>
      <c r="M140" t="s">
        <v>12</v>
      </c>
    </row>
    <row r="141" spans="1:13" ht="12.75" customHeight="1" x14ac:dyDescent="0.2">
      <c r="A141" t="s">
        <v>185</v>
      </c>
      <c r="B141" s="12">
        <v>52726</v>
      </c>
      <c r="C141" t="s">
        <v>62</v>
      </c>
      <c r="D141" s="6" t="s">
        <v>915</v>
      </c>
      <c r="E141" t="s">
        <v>57</v>
      </c>
      <c r="F141" t="s">
        <v>178</v>
      </c>
      <c r="G141" t="s">
        <v>882</v>
      </c>
      <c r="H141" s="2">
        <v>17</v>
      </c>
      <c r="I141" s="1">
        <v>160684000</v>
      </c>
      <c r="J141" t="s">
        <v>12</v>
      </c>
      <c r="K141" t="s">
        <v>12</v>
      </c>
      <c r="L141" t="s">
        <v>12</v>
      </c>
      <c r="M141" t="s">
        <v>12</v>
      </c>
    </row>
    <row r="142" spans="1:13" ht="12.75" customHeight="1" x14ac:dyDescent="0.2">
      <c r="A142" t="s">
        <v>188</v>
      </c>
      <c r="B142" s="12">
        <v>53306</v>
      </c>
      <c r="C142" t="s">
        <v>62</v>
      </c>
      <c r="D142" s="6" t="s">
        <v>915</v>
      </c>
      <c r="E142" t="s">
        <v>57</v>
      </c>
      <c r="F142" t="s">
        <v>189</v>
      </c>
      <c r="G142" t="s">
        <v>882</v>
      </c>
      <c r="H142" s="2">
        <v>22</v>
      </c>
      <c r="I142" s="1">
        <v>18249440</v>
      </c>
      <c r="J142" t="s">
        <v>10</v>
      </c>
      <c r="K142" s="74">
        <v>43724</v>
      </c>
      <c r="L142" t="s">
        <v>12</v>
      </c>
      <c r="M142" t="s">
        <v>12</v>
      </c>
    </row>
    <row r="143" spans="1:13" ht="12.75" customHeight="1" x14ac:dyDescent="0.2">
      <c r="A143" t="s">
        <v>199</v>
      </c>
      <c r="B143" s="12">
        <v>59168</v>
      </c>
      <c r="C143" t="s">
        <v>53</v>
      </c>
      <c r="D143" s="6" t="s">
        <v>915</v>
      </c>
      <c r="E143" t="s">
        <v>87</v>
      </c>
      <c r="F143" t="s">
        <v>200</v>
      </c>
      <c r="G143" t="s">
        <v>882</v>
      </c>
      <c r="H143" s="2">
        <v>11</v>
      </c>
      <c r="I143" s="1">
        <v>0</v>
      </c>
      <c r="J143" t="s">
        <v>10</v>
      </c>
      <c r="K143" s="74">
        <v>43482</v>
      </c>
      <c r="L143" t="s">
        <v>12</v>
      </c>
      <c r="M143" t="s">
        <v>12</v>
      </c>
    </row>
    <row r="144" spans="1:13" ht="12.75" customHeight="1" x14ac:dyDescent="0.2">
      <c r="A144" t="s">
        <v>202</v>
      </c>
      <c r="B144" s="12">
        <v>62907</v>
      </c>
      <c r="C144" t="s">
        <v>62</v>
      </c>
      <c r="D144" s="6" t="s">
        <v>915</v>
      </c>
      <c r="E144" t="s">
        <v>96</v>
      </c>
      <c r="F144" t="s">
        <v>70</v>
      </c>
      <c r="G144" t="s">
        <v>882</v>
      </c>
      <c r="H144" s="2">
        <v>17</v>
      </c>
      <c r="I144" s="1">
        <v>426700</v>
      </c>
      <c r="J144" t="s">
        <v>15</v>
      </c>
      <c r="K144" s="74">
        <v>42060</v>
      </c>
      <c r="L144" t="s">
        <v>12</v>
      </c>
      <c r="M144" t="s">
        <v>12</v>
      </c>
    </row>
    <row r="145" spans="1:13" ht="12.75" customHeight="1" x14ac:dyDescent="0.2">
      <c r="A145" t="s">
        <v>205</v>
      </c>
      <c r="B145" s="12">
        <v>63647</v>
      </c>
      <c r="C145" t="s">
        <v>62</v>
      </c>
      <c r="D145" s="6" t="s">
        <v>915</v>
      </c>
      <c r="E145" t="s">
        <v>57</v>
      </c>
      <c r="F145" t="s">
        <v>206</v>
      </c>
      <c r="G145" t="s">
        <v>882</v>
      </c>
      <c r="H145" s="2">
        <v>17</v>
      </c>
      <c r="I145" s="1">
        <v>139400000</v>
      </c>
      <c r="J145" t="s">
        <v>12</v>
      </c>
      <c r="K145" t="s">
        <v>12</v>
      </c>
      <c r="L145" t="s">
        <v>12</v>
      </c>
      <c r="M145" t="s">
        <v>12</v>
      </c>
    </row>
    <row r="146" spans="1:13" ht="12.75" customHeight="1" x14ac:dyDescent="0.2">
      <c r="A146" t="s">
        <v>207</v>
      </c>
      <c r="B146" s="12">
        <v>63846</v>
      </c>
      <c r="C146" t="s">
        <v>62</v>
      </c>
      <c r="D146" s="6" t="s">
        <v>915</v>
      </c>
      <c r="E146" t="s">
        <v>92</v>
      </c>
      <c r="F146" t="s">
        <v>104</v>
      </c>
      <c r="G146" t="s">
        <v>882</v>
      </c>
      <c r="H146" s="3">
        <v>12.5</v>
      </c>
      <c r="I146" s="4">
        <v>148773948.75</v>
      </c>
      <c r="J146" t="s">
        <v>15</v>
      </c>
      <c r="K146" s="74">
        <v>43657</v>
      </c>
      <c r="L146" t="s">
        <v>15</v>
      </c>
      <c r="M146" t="s">
        <v>208</v>
      </c>
    </row>
    <row r="147" spans="1:13" ht="12.75" customHeight="1" x14ac:dyDescent="0.2">
      <c r="A147" t="s">
        <v>209</v>
      </c>
      <c r="B147" s="12">
        <v>63908</v>
      </c>
      <c r="C147" t="s">
        <v>62</v>
      </c>
      <c r="D147" s="6" t="s">
        <v>915</v>
      </c>
      <c r="E147" t="s">
        <v>57</v>
      </c>
      <c r="F147" t="s">
        <v>206</v>
      </c>
      <c r="G147" t="s">
        <v>882</v>
      </c>
      <c r="H147" s="2">
        <v>17</v>
      </c>
      <c r="I147" s="1">
        <v>113534500</v>
      </c>
      <c r="J147" t="s">
        <v>12</v>
      </c>
      <c r="K147" t="s">
        <v>12</v>
      </c>
      <c r="L147" t="s">
        <v>12</v>
      </c>
      <c r="M147" t="s">
        <v>12</v>
      </c>
    </row>
    <row r="148" spans="1:13" ht="12.75" customHeight="1" x14ac:dyDescent="0.2">
      <c r="A148" t="s">
        <v>213</v>
      </c>
      <c r="B148" s="12">
        <v>65506</v>
      </c>
      <c r="C148" t="s">
        <v>49</v>
      </c>
      <c r="D148" s="6" t="s">
        <v>915</v>
      </c>
      <c r="E148" t="s">
        <v>8</v>
      </c>
      <c r="F148" t="s">
        <v>214</v>
      </c>
      <c r="G148" t="s">
        <v>882</v>
      </c>
      <c r="H148" s="3">
        <v>22.5</v>
      </c>
      <c r="I148" s="4">
        <v>3574000</v>
      </c>
      <c r="J148" t="s">
        <v>12</v>
      </c>
      <c r="K148" t="s">
        <v>12</v>
      </c>
      <c r="L148" t="s">
        <v>12</v>
      </c>
      <c r="M148" t="s">
        <v>12</v>
      </c>
    </row>
    <row r="149" spans="1:13" ht="12.75" customHeight="1" x14ac:dyDescent="0.2">
      <c r="A149" t="s">
        <v>222</v>
      </c>
      <c r="B149" s="12">
        <v>71466</v>
      </c>
      <c r="C149" t="s">
        <v>62</v>
      </c>
      <c r="D149" s="6" t="s">
        <v>915</v>
      </c>
      <c r="E149" t="s">
        <v>87</v>
      </c>
      <c r="F149" t="s">
        <v>214</v>
      </c>
      <c r="G149" t="s">
        <v>882</v>
      </c>
      <c r="H149" s="2">
        <v>11</v>
      </c>
      <c r="I149" s="1">
        <v>62339200</v>
      </c>
      <c r="J149" t="s">
        <v>10</v>
      </c>
      <c r="K149" s="74">
        <v>44155</v>
      </c>
      <c r="L149" t="s">
        <v>12</v>
      </c>
      <c r="M149" t="s">
        <v>12</v>
      </c>
    </row>
    <row r="150" spans="1:13" ht="12.75" customHeight="1" x14ac:dyDescent="0.2">
      <c r="A150" t="s">
        <v>224</v>
      </c>
      <c r="B150" s="12">
        <v>73247</v>
      </c>
      <c r="C150" t="s">
        <v>84</v>
      </c>
      <c r="D150" s="11" t="s">
        <v>916</v>
      </c>
      <c r="E150" t="s">
        <v>63</v>
      </c>
      <c r="F150" t="s">
        <v>58</v>
      </c>
      <c r="G150" t="s">
        <v>882</v>
      </c>
      <c r="H150" s="2">
        <v>12.5</v>
      </c>
      <c r="I150" s="1">
        <v>0</v>
      </c>
      <c r="J150" t="s">
        <v>10</v>
      </c>
      <c r="K150" s="74">
        <v>42347</v>
      </c>
      <c r="L150" t="s">
        <v>15</v>
      </c>
      <c r="M150" t="s">
        <v>225</v>
      </c>
    </row>
    <row r="151" spans="1:13" ht="12.75" customHeight="1" x14ac:dyDescent="0.2">
      <c r="A151" t="s">
        <v>226</v>
      </c>
      <c r="B151" s="12">
        <v>73686</v>
      </c>
      <c r="C151" t="s">
        <v>49</v>
      </c>
      <c r="D151" s="6" t="s">
        <v>915</v>
      </c>
      <c r="E151" t="s">
        <v>87</v>
      </c>
      <c r="F151" t="s">
        <v>60</v>
      </c>
      <c r="G151" t="s">
        <v>882</v>
      </c>
      <c r="H151" s="2">
        <v>22</v>
      </c>
      <c r="I151" s="1">
        <v>51876000</v>
      </c>
      <c r="J151" t="s">
        <v>10</v>
      </c>
      <c r="K151" s="74">
        <v>42537</v>
      </c>
      <c r="L151" t="s">
        <v>12</v>
      </c>
      <c r="M151" t="s">
        <v>12</v>
      </c>
    </row>
    <row r="152" spans="1:13" ht="12.75" customHeight="1" x14ac:dyDescent="0.2">
      <c r="A152" t="s">
        <v>232</v>
      </c>
      <c r="B152" s="12">
        <v>80096</v>
      </c>
      <c r="C152" t="s">
        <v>13</v>
      </c>
      <c r="D152" s="6" t="s">
        <v>918</v>
      </c>
      <c r="E152" t="s">
        <v>17</v>
      </c>
      <c r="F152" t="s">
        <v>233</v>
      </c>
      <c r="G152" t="s">
        <v>882</v>
      </c>
      <c r="H152" s="2">
        <v>22</v>
      </c>
      <c r="I152" s="1">
        <v>7905040</v>
      </c>
      <c r="J152" t="s">
        <v>10</v>
      </c>
      <c r="K152" s="74">
        <v>42489</v>
      </c>
      <c r="L152" t="s">
        <v>12</v>
      </c>
      <c r="M152" t="s">
        <v>12</v>
      </c>
    </row>
    <row r="153" spans="1:13" ht="12.75" customHeight="1" x14ac:dyDescent="0.2">
      <c r="A153" t="s">
        <v>234</v>
      </c>
      <c r="B153" s="12">
        <v>80369</v>
      </c>
      <c r="C153" t="s">
        <v>62</v>
      </c>
      <c r="D153" s="6" t="s">
        <v>915</v>
      </c>
      <c r="E153" t="s">
        <v>57</v>
      </c>
      <c r="F153" t="s">
        <v>235</v>
      </c>
      <c r="G153" t="s">
        <v>882</v>
      </c>
      <c r="H153" s="2">
        <v>12.5</v>
      </c>
      <c r="I153" s="1">
        <v>16250000</v>
      </c>
      <c r="J153" t="s">
        <v>12</v>
      </c>
      <c r="K153" t="s">
        <v>12</v>
      </c>
      <c r="L153" t="s">
        <v>12</v>
      </c>
      <c r="M153" t="s">
        <v>12</v>
      </c>
    </row>
    <row r="154" spans="1:13" ht="12.75" customHeight="1" x14ac:dyDescent="0.2">
      <c r="A154" t="s">
        <v>237</v>
      </c>
      <c r="B154" s="12">
        <v>81077</v>
      </c>
      <c r="C154" t="s">
        <v>84</v>
      </c>
      <c r="D154" s="11" t="s">
        <v>916</v>
      </c>
      <c r="E154" t="s">
        <v>238</v>
      </c>
      <c r="F154" t="s">
        <v>122</v>
      </c>
      <c r="G154" t="s">
        <v>882</v>
      </c>
      <c r="H154" s="2">
        <v>22</v>
      </c>
      <c r="I154" s="1">
        <v>0</v>
      </c>
      <c r="J154" t="s">
        <v>10</v>
      </c>
      <c r="K154" s="74">
        <v>42956</v>
      </c>
      <c r="L154" t="s">
        <v>12</v>
      </c>
      <c r="M154" t="s">
        <v>12</v>
      </c>
    </row>
    <row r="155" spans="1:13" ht="12.75" customHeight="1" x14ac:dyDescent="0.2">
      <c r="A155" t="s">
        <v>186</v>
      </c>
      <c r="B155" s="12">
        <v>81289</v>
      </c>
      <c r="C155" t="s">
        <v>62</v>
      </c>
      <c r="D155" s="6" t="s">
        <v>915</v>
      </c>
      <c r="E155" t="s">
        <v>92</v>
      </c>
      <c r="F155" t="s">
        <v>239</v>
      </c>
      <c r="G155" t="s">
        <v>882</v>
      </c>
      <c r="H155" s="2">
        <v>17</v>
      </c>
      <c r="I155" s="1">
        <v>32345412</v>
      </c>
      <c r="J155" t="s">
        <v>15</v>
      </c>
      <c r="K155" s="74">
        <v>43615</v>
      </c>
      <c r="L155" t="s">
        <v>12</v>
      </c>
      <c r="M155" t="s">
        <v>12</v>
      </c>
    </row>
    <row r="156" spans="1:13" ht="12.75" customHeight="1" x14ac:dyDescent="0.2">
      <c r="A156" t="s">
        <v>241</v>
      </c>
      <c r="B156" s="12">
        <v>81569</v>
      </c>
      <c r="C156" t="s">
        <v>49</v>
      </c>
      <c r="D156" s="6" t="s">
        <v>915</v>
      </c>
      <c r="E156" t="s">
        <v>65</v>
      </c>
      <c r="F156" t="s">
        <v>151</v>
      </c>
      <c r="G156" t="s">
        <v>882</v>
      </c>
      <c r="H156" s="2">
        <v>22.5</v>
      </c>
      <c r="I156" s="1">
        <v>1300000</v>
      </c>
      <c r="J156" t="s">
        <v>12</v>
      </c>
      <c r="K156" t="s">
        <v>12</v>
      </c>
      <c r="L156" t="s">
        <v>12</v>
      </c>
      <c r="M156" t="s">
        <v>12</v>
      </c>
    </row>
    <row r="157" spans="1:13" ht="12.75" customHeight="1" x14ac:dyDescent="0.2">
      <c r="A157" t="s">
        <v>243</v>
      </c>
      <c r="B157" s="12">
        <v>81771</v>
      </c>
      <c r="C157" t="s">
        <v>49</v>
      </c>
      <c r="D157" s="6" t="s">
        <v>915</v>
      </c>
      <c r="E157" t="s">
        <v>87</v>
      </c>
      <c r="F157" t="s">
        <v>168</v>
      </c>
      <c r="G157" t="s">
        <v>882</v>
      </c>
      <c r="H157" s="3">
        <v>17</v>
      </c>
      <c r="I157" s="4">
        <v>66859266</v>
      </c>
      <c r="J157" t="s">
        <v>12</v>
      </c>
      <c r="K157" t="s">
        <v>12</v>
      </c>
      <c r="L157" t="s">
        <v>12</v>
      </c>
      <c r="M157" t="s">
        <v>12</v>
      </c>
    </row>
    <row r="158" spans="1:13" ht="12.75" customHeight="1" x14ac:dyDescent="0.2">
      <c r="A158" s="6" t="s">
        <v>244</v>
      </c>
      <c r="B158" s="12">
        <v>81949</v>
      </c>
      <c r="C158" t="s">
        <v>49</v>
      </c>
      <c r="D158" s="6" t="s">
        <v>915</v>
      </c>
      <c r="E158" t="s">
        <v>96</v>
      </c>
      <c r="F158" t="s">
        <v>245</v>
      </c>
      <c r="G158" s="13" t="s">
        <v>882</v>
      </c>
      <c r="H158" s="3">
        <v>22</v>
      </c>
      <c r="I158" s="4">
        <v>572000</v>
      </c>
      <c r="J158" t="s">
        <v>12</v>
      </c>
      <c r="K158" t="s">
        <v>12</v>
      </c>
      <c r="L158" t="s">
        <v>12</v>
      </c>
      <c r="M158" t="s">
        <v>12</v>
      </c>
    </row>
    <row r="159" spans="1:13" ht="12.75" customHeight="1" x14ac:dyDescent="0.2">
      <c r="A159" t="s">
        <v>246</v>
      </c>
      <c r="B159" s="12">
        <v>81971</v>
      </c>
      <c r="C159" t="s">
        <v>62</v>
      </c>
      <c r="D159" s="6" t="s">
        <v>915</v>
      </c>
      <c r="E159" t="s">
        <v>17</v>
      </c>
      <c r="F159" t="s">
        <v>135</v>
      </c>
      <c r="G159" t="s">
        <v>882</v>
      </c>
      <c r="H159" s="2">
        <v>17</v>
      </c>
      <c r="I159" s="1">
        <v>252847800</v>
      </c>
      <c r="J159" t="s">
        <v>12</v>
      </c>
      <c r="K159" t="s">
        <v>12</v>
      </c>
      <c r="L159" t="s">
        <v>12</v>
      </c>
      <c r="M159" t="s">
        <v>12</v>
      </c>
    </row>
    <row r="160" spans="1:13" ht="12.75" customHeight="1" x14ac:dyDescent="0.2">
      <c r="A160" t="s">
        <v>247</v>
      </c>
      <c r="B160" s="12">
        <v>82309</v>
      </c>
      <c r="C160" t="s">
        <v>62</v>
      </c>
      <c r="D160" s="6" t="s">
        <v>915</v>
      </c>
      <c r="E160" t="s">
        <v>72</v>
      </c>
      <c r="F160" t="s">
        <v>248</v>
      </c>
      <c r="G160" t="s">
        <v>882</v>
      </c>
      <c r="H160" s="2">
        <v>17</v>
      </c>
      <c r="I160" s="1">
        <v>255000000</v>
      </c>
      <c r="J160" t="s">
        <v>12</v>
      </c>
      <c r="K160" t="s">
        <v>12</v>
      </c>
      <c r="L160" t="s">
        <v>12</v>
      </c>
      <c r="M160" t="s">
        <v>12</v>
      </c>
    </row>
    <row r="161" spans="1:13" ht="12.75" customHeight="1" x14ac:dyDescent="0.2">
      <c r="A161" t="s">
        <v>259</v>
      </c>
      <c r="B161" s="12">
        <v>84809</v>
      </c>
      <c r="C161" t="s">
        <v>84</v>
      </c>
      <c r="D161" s="11" t="s">
        <v>916</v>
      </c>
      <c r="E161" t="s">
        <v>87</v>
      </c>
      <c r="F161" t="s">
        <v>166</v>
      </c>
      <c r="G161" t="s">
        <v>882</v>
      </c>
      <c r="H161" s="2">
        <v>22</v>
      </c>
      <c r="I161" s="1">
        <v>0</v>
      </c>
      <c r="J161" t="s">
        <v>12</v>
      </c>
      <c r="K161" t="s">
        <v>12</v>
      </c>
      <c r="L161" t="s">
        <v>12</v>
      </c>
      <c r="M161" t="s">
        <v>12</v>
      </c>
    </row>
    <row r="162" spans="1:13" ht="12.75" customHeight="1" x14ac:dyDescent="0.2">
      <c r="A162" t="s">
        <v>262</v>
      </c>
      <c r="B162" s="12">
        <v>84929</v>
      </c>
      <c r="C162" t="s">
        <v>49</v>
      </c>
      <c r="D162" s="6" t="s">
        <v>915</v>
      </c>
      <c r="E162" t="s">
        <v>87</v>
      </c>
      <c r="F162" t="s">
        <v>137</v>
      </c>
      <c r="G162" t="s">
        <v>882</v>
      </c>
      <c r="H162" s="2">
        <v>17</v>
      </c>
      <c r="I162" s="1">
        <v>79244286</v>
      </c>
      <c r="J162" t="s">
        <v>15</v>
      </c>
      <c r="K162" s="74">
        <v>43900</v>
      </c>
      <c r="L162" t="s">
        <v>12</v>
      </c>
      <c r="M162" t="s">
        <v>12</v>
      </c>
    </row>
    <row r="163" spans="1:13" ht="12.75" customHeight="1" x14ac:dyDescent="0.2">
      <c r="A163" t="s">
        <v>263</v>
      </c>
      <c r="B163" s="12">
        <v>85670</v>
      </c>
      <c r="C163" t="s">
        <v>56</v>
      </c>
      <c r="D163" s="11" t="s">
        <v>915</v>
      </c>
      <c r="E163" t="s">
        <v>72</v>
      </c>
      <c r="F163" t="s">
        <v>264</v>
      </c>
      <c r="G163" t="s">
        <v>882</v>
      </c>
      <c r="H163" s="2">
        <v>22</v>
      </c>
      <c r="I163" s="1">
        <v>42680000</v>
      </c>
      <c r="J163" t="s">
        <v>12</v>
      </c>
      <c r="K163" t="s">
        <v>12</v>
      </c>
      <c r="L163" t="s">
        <v>12</v>
      </c>
      <c r="M163" t="s">
        <v>12</v>
      </c>
    </row>
    <row r="164" spans="1:13" ht="12.75" customHeight="1" x14ac:dyDescent="0.2">
      <c r="A164" t="s">
        <v>265</v>
      </c>
      <c r="B164" s="12">
        <v>86418</v>
      </c>
      <c r="C164" t="s">
        <v>84</v>
      </c>
      <c r="D164" s="11" t="s">
        <v>916</v>
      </c>
      <c r="E164" t="s">
        <v>87</v>
      </c>
      <c r="F164" t="s">
        <v>166</v>
      </c>
      <c r="G164" t="s">
        <v>882</v>
      </c>
      <c r="H164" s="2">
        <v>22</v>
      </c>
      <c r="I164" s="1">
        <v>0</v>
      </c>
      <c r="J164" t="s">
        <v>12</v>
      </c>
      <c r="K164" t="s">
        <v>12</v>
      </c>
      <c r="L164" t="s">
        <v>12</v>
      </c>
      <c r="M164" t="s">
        <v>12</v>
      </c>
    </row>
    <row r="165" spans="1:13" ht="12.75" customHeight="1" x14ac:dyDescent="0.2">
      <c r="A165" t="s">
        <v>266</v>
      </c>
      <c r="B165" s="12">
        <v>86649</v>
      </c>
      <c r="C165" t="s">
        <v>62</v>
      </c>
      <c r="D165" s="6" t="s">
        <v>915</v>
      </c>
      <c r="E165" t="s">
        <v>8</v>
      </c>
      <c r="F165" t="s">
        <v>104</v>
      </c>
      <c r="G165" t="s">
        <v>882</v>
      </c>
      <c r="H165" s="2">
        <v>22</v>
      </c>
      <c r="I165" s="1">
        <v>78408000</v>
      </c>
      <c r="J165" t="s">
        <v>10</v>
      </c>
      <c r="K165" s="74">
        <v>44004</v>
      </c>
      <c r="L165" t="s">
        <v>12</v>
      </c>
      <c r="M165" t="s">
        <v>12</v>
      </c>
    </row>
    <row r="166" spans="1:13" ht="12.75" customHeight="1" x14ac:dyDescent="0.2">
      <c r="A166" t="s">
        <v>267</v>
      </c>
      <c r="B166" s="12">
        <v>87509</v>
      </c>
      <c r="C166" t="s">
        <v>49</v>
      </c>
      <c r="D166" s="6" t="s">
        <v>915</v>
      </c>
      <c r="E166" t="s">
        <v>17</v>
      </c>
      <c r="F166" t="s">
        <v>168</v>
      </c>
      <c r="G166" t="s">
        <v>882</v>
      </c>
      <c r="H166" s="3">
        <v>22</v>
      </c>
      <c r="I166" s="4">
        <v>8440335</v>
      </c>
      <c r="J166" t="s">
        <v>12</v>
      </c>
      <c r="K166" t="s">
        <v>12</v>
      </c>
      <c r="L166" t="s">
        <v>12</v>
      </c>
      <c r="M166" t="s">
        <v>12</v>
      </c>
    </row>
    <row r="167" spans="1:13" ht="12.75" customHeight="1" x14ac:dyDescent="0.2">
      <c r="A167" t="s">
        <v>268</v>
      </c>
      <c r="B167" s="12">
        <v>87772</v>
      </c>
      <c r="C167" t="s">
        <v>7</v>
      </c>
      <c r="D167" s="6" t="s">
        <v>918</v>
      </c>
      <c r="E167" t="s">
        <v>20</v>
      </c>
      <c r="F167" t="s">
        <v>269</v>
      </c>
      <c r="G167" t="s">
        <v>882</v>
      </c>
      <c r="H167" s="3">
        <v>17</v>
      </c>
      <c r="I167" s="4">
        <v>107784635</v>
      </c>
      <c r="J167" t="s">
        <v>12</v>
      </c>
      <c r="K167" t="s">
        <v>12</v>
      </c>
      <c r="L167" t="s">
        <v>12</v>
      </c>
      <c r="M167" t="s">
        <v>12</v>
      </c>
    </row>
    <row r="168" spans="1:13" ht="12.75" customHeight="1" x14ac:dyDescent="0.2">
      <c r="A168" t="s">
        <v>272</v>
      </c>
      <c r="B168" s="12">
        <v>89389</v>
      </c>
      <c r="C168" t="s">
        <v>49</v>
      </c>
      <c r="D168" s="6" t="s">
        <v>915</v>
      </c>
      <c r="E168" t="s">
        <v>57</v>
      </c>
      <c r="F168" t="s">
        <v>60</v>
      </c>
      <c r="G168" t="s">
        <v>882</v>
      </c>
      <c r="H168" s="3">
        <v>17.5</v>
      </c>
      <c r="I168" s="4">
        <v>79536345</v>
      </c>
      <c r="J168" t="s">
        <v>12</v>
      </c>
      <c r="K168" t="s">
        <v>12</v>
      </c>
      <c r="L168" t="s">
        <v>12</v>
      </c>
      <c r="M168" t="s">
        <v>12</v>
      </c>
    </row>
    <row r="169" spans="1:13" ht="12.75" customHeight="1" x14ac:dyDescent="0.2">
      <c r="A169" t="s">
        <v>273</v>
      </c>
      <c r="B169" s="12">
        <v>89409</v>
      </c>
      <c r="C169" t="s">
        <v>62</v>
      </c>
      <c r="D169" s="6" t="s">
        <v>915</v>
      </c>
      <c r="E169" t="s">
        <v>57</v>
      </c>
      <c r="F169" t="s">
        <v>135</v>
      </c>
      <c r="G169" t="s">
        <v>882</v>
      </c>
      <c r="H169" s="2">
        <v>17</v>
      </c>
      <c r="I169" s="1">
        <v>43792000</v>
      </c>
      <c r="J169" t="s">
        <v>15</v>
      </c>
      <c r="K169" s="74">
        <v>43878</v>
      </c>
      <c r="L169" t="s">
        <v>12</v>
      </c>
      <c r="M169" t="s">
        <v>12</v>
      </c>
    </row>
    <row r="170" spans="1:13" ht="12.75" customHeight="1" x14ac:dyDescent="0.2">
      <c r="A170" t="s">
        <v>274</v>
      </c>
      <c r="B170" s="12">
        <v>90169</v>
      </c>
      <c r="C170" t="s">
        <v>13</v>
      </c>
      <c r="D170" s="6" t="s">
        <v>918</v>
      </c>
      <c r="E170" t="s">
        <v>8</v>
      </c>
      <c r="F170" t="s">
        <v>275</v>
      </c>
      <c r="G170" t="s">
        <v>882</v>
      </c>
      <c r="H170" s="3">
        <v>17</v>
      </c>
      <c r="I170" s="4">
        <v>12750000</v>
      </c>
      <c r="J170" t="s">
        <v>12</v>
      </c>
      <c r="K170" t="s">
        <v>12</v>
      </c>
      <c r="L170" t="s">
        <v>12</v>
      </c>
      <c r="M170" t="s">
        <v>12</v>
      </c>
    </row>
    <row r="171" spans="1:13" ht="12.75" customHeight="1" x14ac:dyDescent="0.2">
      <c r="A171" t="s">
        <v>276</v>
      </c>
      <c r="B171" s="12">
        <v>90409</v>
      </c>
      <c r="C171" t="s">
        <v>62</v>
      </c>
      <c r="D171" s="6" t="s">
        <v>915</v>
      </c>
      <c r="E171" t="s">
        <v>57</v>
      </c>
      <c r="F171" t="s">
        <v>206</v>
      </c>
      <c r="G171" t="s">
        <v>882</v>
      </c>
      <c r="H171" s="2">
        <v>17</v>
      </c>
      <c r="I171" s="1">
        <v>85037326</v>
      </c>
      <c r="J171" t="s">
        <v>15</v>
      </c>
      <c r="K171" s="74">
        <v>43762</v>
      </c>
      <c r="L171" t="s">
        <v>12</v>
      </c>
      <c r="M171" t="s">
        <v>12</v>
      </c>
    </row>
    <row r="172" spans="1:13" ht="12.75" customHeight="1" x14ac:dyDescent="0.2">
      <c r="A172" t="s">
        <v>277</v>
      </c>
      <c r="B172" s="12">
        <v>91209</v>
      </c>
      <c r="C172" t="s">
        <v>49</v>
      </c>
      <c r="D172" s="6" t="s">
        <v>915</v>
      </c>
      <c r="E172" t="s">
        <v>87</v>
      </c>
      <c r="F172" t="s">
        <v>60</v>
      </c>
      <c r="G172" t="s">
        <v>882</v>
      </c>
      <c r="H172" s="2">
        <v>22</v>
      </c>
      <c r="I172" s="1">
        <v>80740000</v>
      </c>
      <c r="J172" t="s">
        <v>12</v>
      </c>
      <c r="K172" t="s">
        <v>12</v>
      </c>
      <c r="L172" t="s">
        <v>12</v>
      </c>
      <c r="M172" t="s">
        <v>12</v>
      </c>
    </row>
    <row r="173" spans="1:13" ht="12.75" customHeight="1" x14ac:dyDescent="0.2">
      <c r="A173" t="s">
        <v>282</v>
      </c>
      <c r="B173" s="12">
        <v>91769</v>
      </c>
      <c r="C173" t="s">
        <v>56</v>
      </c>
      <c r="D173" s="11" t="s">
        <v>915</v>
      </c>
      <c r="E173" t="s">
        <v>57</v>
      </c>
      <c r="F173" t="s">
        <v>93</v>
      </c>
      <c r="G173" t="s">
        <v>882</v>
      </c>
      <c r="H173" s="2">
        <v>17</v>
      </c>
      <c r="I173" s="1">
        <v>4379200</v>
      </c>
      <c r="J173" t="s">
        <v>12</v>
      </c>
      <c r="K173" t="s">
        <v>12</v>
      </c>
      <c r="L173" t="s">
        <v>12</v>
      </c>
      <c r="M173" t="s">
        <v>12</v>
      </c>
    </row>
    <row r="174" spans="1:13" ht="12.75" customHeight="1" x14ac:dyDescent="0.2">
      <c r="A174" t="s">
        <v>260</v>
      </c>
      <c r="B174" s="12">
        <v>92192</v>
      </c>
      <c r="C174" t="s">
        <v>62</v>
      </c>
      <c r="D174" s="6" t="s">
        <v>915</v>
      </c>
      <c r="E174" t="s">
        <v>57</v>
      </c>
      <c r="F174" t="s">
        <v>104</v>
      </c>
      <c r="G174" t="s">
        <v>882</v>
      </c>
      <c r="H174" s="2">
        <v>17</v>
      </c>
      <c r="I174" s="1">
        <v>27200000</v>
      </c>
      <c r="J174" t="s">
        <v>12</v>
      </c>
      <c r="K174" t="s">
        <v>12</v>
      </c>
      <c r="L174" t="s">
        <v>12</v>
      </c>
      <c r="M174" t="s">
        <v>12</v>
      </c>
    </row>
    <row r="175" spans="1:13" ht="12.75" customHeight="1" x14ac:dyDescent="0.2">
      <c r="A175" t="s">
        <v>283</v>
      </c>
      <c r="B175" s="12">
        <v>92269</v>
      </c>
      <c r="C175" t="s">
        <v>62</v>
      </c>
      <c r="D175" s="6" t="s">
        <v>915</v>
      </c>
      <c r="E175" t="s">
        <v>57</v>
      </c>
      <c r="F175" t="s">
        <v>284</v>
      </c>
      <c r="G175" t="s">
        <v>882</v>
      </c>
      <c r="H175" s="2">
        <v>17</v>
      </c>
      <c r="I175" s="1">
        <v>0</v>
      </c>
      <c r="J175" t="s">
        <v>15</v>
      </c>
      <c r="K175" s="74">
        <v>43962</v>
      </c>
      <c r="L175" t="s">
        <v>12</v>
      </c>
      <c r="M175" t="s">
        <v>12</v>
      </c>
    </row>
    <row r="176" spans="1:13" ht="12.75" customHeight="1" x14ac:dyDescent="0.2">
      <c r="A176" t="s">
        <v>289</v>
      </c>
      <c r="B176" s="12">
        <v>96090</v>
      </c>
      <c r="C176" t="s">
        <v>49</v>
      </c>
      <c r="D176" s="6" t="s">
        <v>915</v>
      </c>
      <c r="E176" t="s">
        <v>87</v>
      </c>
      <c r="F176" t="s">
        <v>290</v>
      </c>
      <c r="G176" t="s">
        <v>882</v>
      </c>
      <c r="H176" s="2">
        <v>17</v>
      </c>
      <c r="I176" s="1">
        <v>17000000</v>
      </c>
      <c r="J176" t="s">
        <v>15</v>
      </c>
      <c r="K176" s="74">
        <v>43164</v>
      </c>
      <c r="L176" t="s">
        <v>12</v>
      </c>
      <c r="M176" t="s">
        <v>12</v>
      </c>
    </row>
    <row r="177" spans="1:13" ht="12.75" customHeight="1" x14ac:dyDescent="0.2">
      <c r="A177" t="s">
        <v>295</v>
      </c>
      <c r="B177" s="12">
        <v>96329</v>
      </c>
      <c r="C177" t="s">
        <v>84</v>
      </c>
      <c r="D177" s="11" t="s">
        <v>916</v>
      </c>
      <c r="E177" t="s">
        <v>92</v>
      </c>
      <c r="F177" t="s">
        <v>58</v>
      </c>
      <c r="G177" s="6" t="s">
        <v>882</v>
      </c>
      <c r="H177" s="2">
        <v>17</v>
      </c>
      <c r="I177" s="1">
        <v>0</v>
      </c>
      <c r="J177" t="s">
        <v>15</v>
      </c>
      <c r="K177" s="74">
        <v>43734</v>
      </c>
      <c r="L177" t="s">
        <v>12</v>
      </c>
      <c r="M177" t="s">
        <v>12</v>
      </c>
    </row>
    <row r="178" spans="1:13" ht="12.75" customHeight="1" x14ac:dyDescent="0.2">
      <c r="A178" t="s">
        <v>298</v>
      </c>
      <c r="B178" s="12">
        <v>96832</v>
      </c>
      <c r="C178" t="s">
        <v>62</v>
      </c>
      <c r="D178" s="6" t="s">
        <v>915</v>
      </c>
      <c r="E178" t="s">
        <v>96</v>
      </c>
      <c r="F178" t="s">
        <v>178</v>
      </c>
      <c r="G178" t="s">
        <v>882</v>
      </c>
      <c r="H178" s="3">
        <v>17.5</v>
      </c>
      <c r="I178" s="4">
        <v>82775000</v>
      </c>
      <c r="J178" t="s">
        <v>12</v>
      </c>
      <c r="K178" t="s">
        <v>12</v>
      </c>
      <c r="L178" t="s">
        <v>12</v>
      </c>
      <c r="M178" t="s">
        <v>12</v>
      </c>
    </row>
    <row r="179" spans="1:13" ht="12.75" customHeight="1" x14ac:dyDescent="0.2">
      <c r="A179" t="s">
        <v>301</v>
      </c>
      <c r="B179" s="12">
        <v>97648</v>
      </c>
      <c r="C179" t="s">
        <v>62</v>
      </c>
      <c r="D179" s="6" t="s">
        <v>915</v>
      </c>
      <c r="E179" t="s">
        <v>57</v>
      </c>
      <c r="F179" t="s">
        <v>104</v>
      </c>
      <c r="G179" t="s">
        <v>882</v>
      </c>
      <c r="H179" s="2">
        <v>17</v>
      </c>
      <c r="I179" s="1">
        <v>104884900</v>
      </c>
      <c r="J179" t="s">
        <v>15</v>
      </c>
      <c r="K179" s="74">
        <v>44013</v>
      </c>
      <c r="L179" t="s">
        <v>12</v>
      </c>
      <c r="M179" t="s">
        <v>12</v>
      </c>
    </row>
    <row r="180" spans="1:13" ht="12.75" customHeight="1" x14ac:dyDescent="0.2">
      <c r="A180" t="s">
        <v>304</v>
      </c>
      <c r="B180" s="12">
        <v>99428</v>
      </c>
      <c r="C180" t="s">
        <v>62</v>
      </c>
      <c r="D180" s="6" t="s">
        <v>915</v>
      </c>
      <c r="E180" t="s">
        <v>17</v>
      </c>
      <c r="F180" t="s">
        <v>206</v>
      </c>
      <c r="G180" t="s">
        <v>882</v>
      </c>
      <c r="H180" s="2">
        <v>11</v>
      </c>
      <c r="I180" s="1">
        <v>7584500</v>
      </c>
      <c r="J180" t="s">
        <v>10</v>
      </c>
      <c r="K180" s="74">
        <v>44316</v>
      </c>
      <c r="L180" t="s">
        <v>12</v>
      </c>
      <c r="M180" t="s">
        <v>12</v>
      </c>
    </row>
    <row r="181" spans="1:13" ht="12.75" customHeight="1" x14ac:dyDescent="0.2">
      <c r="A181" t="s">
        <v>309</v>
      </c>
      <c r="B181" s="12">
        <v>100668</v>
      </c>
      <c r="C181" t="s">
        <v>49</v>
      </c>
      <c r="D181" s="6" t="s">
        <v>915</v>
      </c>
      <c r="E181" t="s">
        <v>87</v>
      </c>
      <c r="F181" t="s">
        <v>245</v>
      </c>
      <c r="G181" s="13" t="s">
        <v>882</v>
      </c>
      <c r="H181" s="3">
        <v>22</v>
      </c>
      <c r="I181" s="4">
        <v>22000000</v>
      </c>
      <c r="J181" t="s">
        <v>10</v>
      </c>
      <c r="K181" s="74">
        <v>43630</v>
      </c>
      <c r="L181" t="s">
        <v>12</v>
      </c>
      <c r="M181" t="s">
        <v>12</v>
      </c>
    </row>
    <row r="182" spans="1:13" ht="12.75" customHeight="1" x14ac:dyDescent="0.2">
      <c r="A182" t="s">
        <v>310</v>
      </c>
      <c r="B182" s="12">
        <v>101149</v>
      </c>
      <c r="C182" t="s">
        <v>62</v>
      </c>
      <c r="D182" s="6" t="s">
        <v>915</v>
      </c>
      <c r="E182" t="s">
        <v>87</v>
      </c>
      <c r="F182" t="s">
        <v>311</v>
      </c>
      <c r="G182" t="s">
        <v>882</v>
      </c>
      <c r="H182" s="2">
        <v>11</v>
      </c>
      <c r="I182" s="1">
        <v>15180000</v>
      </c>
      <c r="J182" t="s">
        <v>12</v>
      </c>
      <c r="K182" t="s">
        <v>12</v>
      </c>
      <c r="L182" t="s">
        <v>12</v>
      </c>
      <c r="M182" t="s">
        <v>12</v>
      </c>
    </row>
    <row r="183" spans="1:13" ht="12.75" customHeight="1" x14ac:dyDescent="0.2">
      <c r="A183" t="s">
        <v>313</v>
      </c>
      <c r="B183" s="12">
        <v>102051</v>
      </c>
      <c r="C183" t="s">
        <v>62</v>
      </c>
      <c r="D183" s="6" t="s">
        <v>915</v>
      </c>
      <c r="E183" t="s">
        <v>87</v>
      </c>
      <c r="F183" t="s">
        <v>206</v>
      </c>
      <c r="G183" t="s">
        <v>882</v>
      </c>
      <c r="H183" s="2">
        <v>11</v>
      </c>
      <c r="I183" s="1">
        <v>24200000</v>
      </c>
      <c r="J183" t="s">
        <v>12</v>
      </c>
      <c r="K183" t="s">
        <v>12</v>
      </c>
      <c r="L183" t="s">
        <v>12</v>
      </c>
      <c r="M183" t="s">
        <v>12</v>
      </c>
    </row>
    <row r="184" spans="1:13" ht="12.75" customHeight="1" x14ac:dyDescent="0.2">
      <c r="A184" t="s">
        <v>314</v>
      </c>
      <c r="B184" s="12">
        <v>102150</v>
      </c>
      <c r="C184" t="s">
        <v>62</v>
      </c>
      <c r="D184" s="6" t="s">
        <v>915</v>
      </c>
      <c r="E184" t="s">
        <v>87</v>
      </c>
      <c r="F184" t="s">
        <v>284</v>
      </c>
      <c r="G184" t="s">
        <v>882</v>
      </c>
      <c r="H184" s="2">
        <v>11</v>
      </c>
      <c r="I184" s="1">
        <v>163099970</v>
      </c>
      <c r="J184" t="s">
        <v>12</v>
      </c>
      <c r="K184" t="s">
        <v>12</v>
      </c>
      <c r="L184" t="s">
        <v>12</v>
      </c>
      <c r="M184" t="s">
        <v>12</v>
      </c>
    </row>
    <row r="185" spans="1:13" ht="12.75" customHeight="1" x14ac:dyDescent="0.2">
      <c r="A185" t="s">
        <v>315</v>
      </c>
      <c r="B185" s="12">
        <v>102188</v>
      </c>
      <c r="C185" t="s">
        <v>62</v>
      </c>
      <c r="D185" s="6" t="s">
        <v>915</v>
      </c>
      <c r="E185" t="s">
        <v>8</v>
      </c>
      <c r="F185" t="s">
        <v>135</v>
      </c>
      <c r="G185" t="s">
        <v>882</v>
      </c>
      <c r="H185" s="3">
        <v>17</v>
      </c>
      <c r="I185" s="4">
        <v>152379500</v>
      </c>
      <c r="J185" t="s">
        <v>12</v>
      </c>
      <c r="K185" t="s">
        <v>12</v>
      </c>
      <c r="L185" t="s">
        <v>12</v>
      </c>
      <c r="M185" t="s">
        <v>12</v>
      </c>
    </row>
    <row r="186" spans="1:13" ht="12.75" customHeight="1" x14ac:dyDescent="0.2">
      <c r="A186" t="s">
        <v>321</v>
      </c>
      <c r="B186" s="12">
        <v>102928</v>
      </c>
      <c r="C186" t="s">
        <v>62</v>
      </c>
      <c r="D186" s="6" t="s">
        <v>915</v>
      </c>
      <c r="E186" t="s">
        <v>57</v>
      </c>
      <c r="F186" t="s">
        <v>322</v>
      </c>
      <c r="G186" t="s">
        <v>882</v>
      </c>
      <c r="H186" s="3">
        <v>22</v>
      </c>
      <c r="I186" s="4">
        <v>212366000</v>
      </c>
      <c r="J186" t="s">
        <v>12</v>
      </c>
      <c r="K186" t="s">
        <v>12</v>
      </c>
      <c r="L186" t="s">
        <v>12</v>
      </c>
      <c r="M186" t="s">
        <v>12</v>
      </c>
    </row>
    <row r="187" spans="1:13" ht="12.75" customHeight="1" x14ac:dyDescent="0.2">
      <c r="A187" t="s">
        <v>324</v>
      </c>
      <c r="B187" s="12">
        <v>102969</v>
      </c>
      <c r="C187" t="s">
        <v>62</v>
      </c>
      <c r="D187" s="6" t="s">
        <v>915</v>
      </c>
      <c r="E187" t="s">
        <v>17</v>
      </c>
      <c r="F187" t="s">
        <v>325</v>
      </c>
      <c r="G187" t="s">
        <v>882</v>
      </c>
      <c r="H187" s="2">
        <v>17</v>
      </c>
      <c r="I187" s="1">
        <v>113349200</v>
      </c>
      <c r="J187" t="s">
        <v>15</v>
      </c>
      <c r="K187" s="74">
        <v>43367</v>
      </c>
      <c r="L187" t="s">
        <v>12</v>
      </c>
      <c r="M187" t="s">
        <v>12</v>
      </c>
    </row>
    <row r="188" spans="1:13" ht="12.75" customHeight="1" x14ac:dyDescent="0.2">
      <c r="A188" t="s">
        <v>326</v>
      </c>
      <c r="B188" s="12">
        <v>102971</v>
      </c>
      <c r="C188" t="s">
        <v>49</v>
      </c>
      <c r="D188" s="6" t="s">
        <v>915</v>
      </c>
      <c r="E188" t="s">
        <v>92</v>
      </c>
      <c r="F188" t="s">
        <v>104</v>
      </c>
      <c r="G188" t="s">
        <v>882</v>
      </c>
      <c r="H188" s="2">
        <v>22</v>
      </c>
      <c r="I188" s="1">
        <v>450000000</v>
      </c>
      <c r="J188" t="s">
        <v>10</v>
      </c>
      <c r="K188" s="74">
        <v>43599</v>
      </c>
      <c r="L188" t="s">
        <v>12</v>
      </c>
      <c r="M188" t="s">
        <v>12</v>
      </c>
    </row>
    <row r="189" spans="1:13" ht="12.75" customHeight="1" x14ac:dyDescent="0.2">
      <c r="A189" s="11" t="s">
        <v>1162</v>
      </c>
      <c r="B189" s="76">
        <v>103193</v>
      </c>
      <c r="C189" t="s">
        <v>328</v>
      </c>
      <c r="D189" s="11" t="s">
        <v>915</v>
      </c>
      <c r="E189" t="s">
        <v>72</v>
      </c>
      <c r="F189" t="s">
        <v>217</v>
      </c>
      <c r="G189" t="s">
        <v>882</v>
      </c>
      <c r="H189" s="3">
        <v>17</v>
      </c>
      <c r="I189" s="4">
        <v>3801326</v>
      </c>
      <c r="J189" t="s">
        <v>12</v>
      </c>
      <c r="K189" t="s">
        <v>12</v>
      </c>
      <c r="L189" t="s">
        <v>12</v>
      </c>
      <c r="M189" t="s">
        <v>12</v>
      </c>
    </row>
    <row r="190" spans="1:13" ht="12.75" customHeight="1" x14ac:dyDescent="0.2">
      <c r="A190" t="s">
        <v>331</v>
      </c>
      <c r="B190" s="12">
        <v>103230</v>
      </c>
      <c r="C190" t="s">
        <v>49</v>
      </c>
      <c r="D190" s="6" t="s">
        <v>915</v>
      </c>
      <c r="E190" t="s">
        <v>17</v>
      </c>
      <c r="F190" t="s">
        <v>330</v>
      </c>
      <c r="G190" t="s">
        <v>882</v>
      </c>
      <c r="H190" s="2">
        <v>11</v>
      </c>
      <c r="I190" s="1">
        <v>101276175</v>
      </c>
      <c r="J190" t="s">
        <v>10</v>
      </c>
      <c r="K190" s="74">
        <v>43203</v>
      </c>
      <c r="L190" t="s">
        <v>12</v>
      </c>
      <c r="M190" t="s">
        <v>12</v>
      </c>
    </row>
    <row r="191" spans="1:13" ht="12.75" customHeight="1" x14ac:dyDescent="0.2">
      <c r="A191" t="s">
        <v>333</v>
      </c>
      <c r="B191" s="12">
        <v>104612</v>
      </c>
      <c r="C191" t="s">
        <v>62</v>
      </c>
      <c r="D191" s="6" t="s">
        <v>915</v>
      </c>
      <c r="E191" t="s">
        <v>57</v>
      </c>
      <c r="F191" t="s">
        <v>334</v>
      </c>
      <c r="G191" s="13" t="s">
        <v>882</v>
      </c>
      <c r="H191" s="3">
        <v>17</v>
      </c>
      <c r="I191" s="4">
        <v>25840000</v>
      </c>
      <c r="J191" t="s">
        <v>12</v>
      </c>
      <c r="K191" t="s">
        <v>12</v>
      </c>
      <c r="L191" t="s">
        <v>12</v>
      </c>
      <c r="M191" t="s">
        <v>12</v>
      </c>
    </row>
    <row r="192" spans="1:13" ht="12.75" customHeight="1" x14ac:dyDescent="0.2">
      <c r="A192" t="s">
        <v>335</v>
      </c>
      <c r="B192" s="12">
        <v>105252</v>
      </c>
      <c r="C192" t="s">
        <v>62</v>
      </c>
      <c r="D192" s="6" t="s">
        <v>915</v>
      </c>
      <c r="E192" t="s">
        <v>57</v>
      </c>
      <c r="F192" t="s">
        <v>336</v>
      </c>
      <c r="G192" s="13" t="s">
        <v>882</v>
      </c>
      <c r="H192" s="3">
        <v>17</v>
      </c>
      <c r="I192" s="4">
        <v>23443000</v>
      </c>
      <c r="J192" t="s">
        <v>12</v>
      </c>
      <c r="K192" t="s">
        <v>12</v>
      </c>
      <c r="L192" t="s">
        <v>12</v>
      </c>
      <c r="M192" t="s">
        <v>12</v>
      </c>
    </row>
    <row r="193" spans="1:13" ht="12.75" customHeight="1" x14ac:dyDescent="0.2">
      <c r="A193" t="s">
        <v>337</v>
      </c>
      <c r="B193" s="12">
        <v>105871</v>
      </c>
      <c r="C193" t="s">
        <v>338</v>
      </c>
      <c r="D193" s="11" t="s">
        <v>917</v>
      </c>
      <c r="E193" t="s">
        <v>65</v>
      </c>
      <c r="F193" t="s">
        <v>339</v>
      </c>
      <c r="G193" t="s">
        <v>882</v>
      </c>
      <c r="H193" s="2">
        <v>17</v>
      </c>
      <c r="I193" s="1">
        <v>4096813</v>
      </c>
      <c r="J193" t="s">
        <v>12</v>
      </c>
      <c r="K193" t="s">
        <v>12</v>
      </c>
      <c r="L193" t="s">
        <v>12</v>
      </c>
      <c r="M193" t="s">
        <v>12</v>
      </c>
    </row>
    <row r="194" spans="1:13" ht="12.75" customHeight="1" x14ac:dyDescent="0.2">
      <c r="A194" t="s">
        <v>340</v>
      </c>
      <c r="B194" s="12">
        <v>106062</v>
      </c>
      <c r="C194" t="s">
        <v>62</v>
      </c>
      <c r="D194" s="6" t="s">
        <v>915</v>
      </c>
      <c r="E194" t="s">
        <v>87</v>
      </c>
      <c r="F194" t="s">
        <v>341</v>
      </c>
      <c r="G194" t="s">
        <v>882</v>
      </c>
      <c r="H194" s="2">
        <v>17</v>
      </c>
      <c r="I194" s="1">
        <v>140658000</v>
      </c>
      <c r="J194" t="s">
        <v>12</v>
      </c>
      <c r="K194" t="s">
        <v>12</v>
      </c>
      <c r="L194" t="s">
        <v>12</v>
      </c>
      <c r="M194" t="s">
        <v>12</v>
      </c>
    </row>
    <row r="195" spans="1:13" ht="12.75" customHeight="1" x14ac:dyDescent="0.2">
      <c r="A195" t="s">
        <v>346</v>
      </c>
      <c r="B195" s="12">
        <v>108272</v>
      </c>
      <c r="C195" t="s">
        <v>62</v>
      </c>
      <c r="D195" s="6" t="s">
        <v>915</v>
      </c>
      <c r="E195" t="s">
        <v>87</v>
      </c>
      <c r="F195" t="s">
        <v>178</v>
      </c>
      <c r="G195" t="s">
        <v>882</v>
      </c>
      <c r="H195" s="2">
        <v>11</v>
      </c>
      <c r="I195" s="1">
        <v>19800000</v>
      </c>
      <c r="J195" t="s">
        <v>12</v>
      </c>
      <c r="K195" t="s">
        <v>12</v>
      </c>
      <c r="L195" t="s">
        <v>12</v>
      </c>
      <c r="M195" t="s">
        <v>12</v>
      </c>
    </row>
    <row r="196" spans="1:13" ht="12.75" customHeight="1" x14ac:dyDescent="0.2">
      <c r="A196" t="s">
        <v>347</v>
      </c>
      <c r="B196" s="12">
        <v>108331</v>
      </c>
      <c r="C196" t="s">
        <v>62</v>
      </c>
      <c r="D196" s="6" t="s">
        <v>915</v>
      </c>
      <c r="E196" t="s">
        <v>65</v>
      </c>
      <c r="F196" t="s">
        <v>178</v>
      </c>
      <c r="G196" t="s">
        <v>882</v>
      </c>
      <c r="H196" s="2">
        <v>17</v>
      </c>
      <c r="I196" s="1">
        <v>94787682</v>
      </c>
      <c r="J196" t="s">
        <v>12</v>
      </c>
      <c r="K196" t="s">
        <v>12</v>
      </c>
      <c r="L196" t="s">
        <v>12</v>
      </c>
      <c r="M196" t="s">
        <v>12</v>
      </c>
    </row>
    <row r="197" spans="1:13" ht="12.75" customHeight="1" x14ac:dyDescent="0.2">
      <c r="A197" t="s">
        <v>348</v>
      </c>
      <c r="B197" s="12">
        <v>108392</v>
      </c>
      <c r="C197" t="s">
        <v>62</v>
      </c>
      <c r="D197" s="6" t="s">
        <v>915</v>
      </c>
      <c r="E197" t="s">
        <v>87</v>
      </c>
      <c r="F197" t="s">
        <v>178</v>
      </c>
      <c r="G197" t="s">
        <v>882</v>
      </c>
      <c r="H197" s="2">
        <v>11</v>
      </c>
      <c r="I197" s="1">
        <v>70539826</v>
      </c>
      <c r="J197" t="s">
        <v>12</v>
      </c>
      <c r="K197" t="s">
        <v>12</v>
      </c>
      <c r="L197" t="s">
        <v>12</v>
      </c>
      <c r="M197" t="s">
        <v>12</v>
      </c>
    </row>
    <row r="198" spans="1:13" ht="12.75" customHeight="1" x14ac:dyDescent="0.2">
      <c r="A198" t="s">
        <v>349</v>
      </c>
      <c r="B198" s="12">
        <v>108853</v>
      </c>
      <c r="C198" t="s">
        <v>49</v>
      </c>
      <c r="D198" s="6" t="s">
        <v>915</v>
      </c>
      <c r="E198" t="s">
        <v>57</v>
      </c>
      <c r="F198" t="s">
        <v>245</v>
      </c>
      <c r="G198" s="13" t="s">
        <v>882</v>
      </c>
      <c r="H198" s="3">
        <v>22</v>
      </c>
      <c r="I198" s="4">
        <v>8877220</v>
      </c>
      <c r="J198" t="s">
        <v>10</v>
      </c>
      <c r="K198" s="74">
        <v>43978</v>
      </c>
      <c r="L198" t="s">
        <v>12</v>
      </c>
      <c r="M198" t="s">
        <v>12</v>
      </c>
    </row>
    <row r="199" spans="1:13" ht="12.75" customHeight="1" x14ac:dyDescent="0.2">
      <c r="A199" t="s">
        <v>355</v>
      </c>
      <c r="B199" s="12">
        <v>110671</v>
      </c>
      <c r="C199" t="s">
        <v>68</v>
      </c>
      <c r="D199" s="11" t="s">
        <v>915</v>
      </c>
      <c r="E199" t="s">
        <v>238</v>
      </c>
      <c r="F199" t="s">
        <v>104</v>
      </c>
      <c r="G199" t="s">
        <v>882</v>
      </c>
      <c r="H199" s="3">
        <v>17</v>
      </c>
      <c r="I199" s="4">
        <v>49770900</v>
      </c>
      <c r="J199" t="s">
        <v>15</v>
      </c>
      <c r="K199" s="74">
        <v>43672</v>
      </c>
      <c r="L199" t="s">
        <v>10</v>
      </c>
      <c r="M199" t="s">
        <v>356</v>
      </c>
    </row>
    <row r="200" spans="1:13" ht="12.75" customHeight="1" x14ac:dyDescent="0.2">
      <c r="A200" t="s">
        <v>357</v>
      </c>
      <c r="B200" s="12">
        <v>110673</v>
      </c>
      <c r="C200" t="s">
        <v>68</v>
      </c>
      <c r="D200" s="11" t="s">
        <v>915</v>
      </c>
      <c r="E200" t="s">
        <v>238</v>
      </c>
      <c r="F200" t="s">
        <v>104</v>
      </c>
      <c r="G200" t="s">
        <v>882</v>
      </c>
      <c r="H200" s="2">
        <v>22</v>
      </c>
      <c r="I200" s="1">
        <v>64409400</v>
      </c>
      <c r="J200" t="s">
        <v>10</v>
      </c>
      <c r="K200" s="74">
        <v>44013</v>
      </c>
      <c r="L200" t="s">
        <v>12</v>
      </c>
      <c r="M200" t="s">
        <v>12</v>
      </c>
    </row>
    <row r="201" spans="1:13" ht="12.75" customHeight="1" x14ac:dyDescent="0.2">
      <c r="A201" t="s">
        <v>358</v>
      </c>
      <c r="B201" s="12">
        <v>110832</v>
      </c>
      <c r="C201" t="s">
        <v>62</v>
      </c>
      <c r="D201" s="6" t="s">
        <v>915</v>
      </c>
      <c r="E201" t="s">
        <v>87</v>
      </c>
      <c r="F201" t="s">
        <v>311</v>
      </c>
      <c r="G201" t="s">
        <v>882</v>
      </c>
      <c r="H201" s="2">
        <v>11</v>
      </c>
      <c r="I201" s="1">
        <v>13552000</v>
      </c>
      <c r="J201" t="s">
        <v>12</v>
      </c>
      <c r="K201" t="s">
        <v>12</v>
      </c>
      <c r="L201" t="s">
        <v>12</v>
      </c>
      <c r="M201" t="s">
        <v>12</v>
      </c>
    </row>
    <row r="202" spans="1:13" ht="12.75" customHeight="1" x14ac:dyDescent="0.2">
      <c r="A202" t="s">
        <v>359</v>
      </c>
      <c r="B202" s="12">
        <v>110991</v>
      </c>
      <c r="C202" t="s">
        <v>49</v>
      </c>
      <c r="D202" s="6" t="s">
        <v>915</v>
      </c>
      <c r="E202" t="s">
        <v>17</v>
      </c>
      <c r="F202" t="s">
        <v>360</v>
      </c>
      <c r="G202" t="s">
        <v>882</v>
      </c>
      <c r="H202" s="2">
        <v>17</v>
      </c>
      <c r="I202" s="1">
        <v>25305758</v>
      </c>
      <c r="J202" t="s">
        <v>12</v>
      </c>
      <c r="K202" t="s">
        <v>12</v>
      </c>
      <c r="L202" t="s">
        <v>12</v>
      </c>
      <c r="M202" t="s">
        <v>12</v>
      </c>
    </row>
    <row r="203" spans="1:13" ht="12.75" customHeight="1" x14ac:dyDescent="0.2">
      <c r="A203" t="s">
        <v>362</v>
      </c>
      <c r="B203" s="12">
        <v>111172</v>
      </c>
      <c r="C203" t="s">
        <v>49</v>
      </c>
      <c r="D203" s="6" t="s">
        <v>915</v>
      </c>
      <c r="E203" t="s">
        <v>65</v>
      </c>
      <c r="F203" t="s">
        <v>363</v>
      </c>
      <c r="G203" t="s">
        <v>882</v>
      </c>
      <c r="H203" s="2">
        <v>22</v>
      </c>
      <c r="I203" s="1">
        <v>4187100</v>
      </c>
      <c r="J203" t="s">
        <v>12</v>
      </c>
      <c r="K203" t="s">
        <v>12</v>
      </c>
      <c r="L203" t="s">
        <v>12</v>
      </c>
      <c r="M203" t="s">
        <v>12</v>
      </c>
    </row>
    <row r="204" spans="1:13" ht="12.75" customHeight="1" x14ac:dyDescent="0.2">
      <c r="A204" t="s">
        <v>364</v>
      </c>
      <c r="B204" s="12">
        <v>111396</v>
      </c>
      <c r="C204" t="s">
        <v>84</v>
      </c>
      <c r="D204" s="11" t="s">
        <v>916</v>
      </c>
      <c r="E204" t="s">
        <v>238</v>
      </c>
      <c r="F204" t="s">
        <v>122</v>
      </c>
      <c r="G204" s="13" t="s">
        <v>882</v>
      </c>
      <c r="H204" s="3">
        <v>22</v>
      </c>
      <c r="I204" s="1">
        <v>0</v>
      </c>
      <c r="J204" t="s">
        <v>12</v>
      </c>
      <c r="K204" t="s">
        <v>12</v>
      </c>
      <c r="L204" t="s">
        <v>12</v>
      </c>
      <c r="M204" t="s">
        <v>12</v>
      </c>
    </row>
    <row r="205" spans="1:13" ht="12.75" customHeight="1" x14ac:dyDescent="0.2">
      <c r="A205" t="s">
        <v>365</v>
      </c>
      <c r="B205" s="12">
        <v>113393</v>
      </c>
      <c r="C205" t="s">
        <v>328</v>
      </c>
      <c r="D205" s="11" t="s">
        <v>915</v>
      </c>
      <c r="E205" t="s">
        <v>8</v>
      </c>
      <c r="F205" t="s">
        <v>366</v>
      </c>
      <c r="G205" t="s">
        <v>882</v>
      </c>
      <c r="H205" s="2">
        <v>17</v>
      </c>
      <c r="I205" s="1">
        <v>8573591</v>
      </c>
      <c r="J205" t="s">
        <v>12</v>
      </c>
      <c r="K205" t="s">
        <v>12</v>
      </c>
      <c r="L205" t="s">
        <v>12</v>
      </c>
      <c r="M205" t="s">
        <v>12</v>
      </c>
    </row>
    <row r="206" spans="1:13" ht="12.75" customHeight="1" x14ac:dyDescent="0.2">
      <c r="A206" t="s">
        <v>367</v>
      </c>
      <c r="B206" s="12">
        <v>113493</v>
      </c>
      <c r="C206" t="s">
        <v>62</v>
      </c>
      <c r="D206" s="6" t="s">
        <v>915</v>
      </c>
      <c r="E206" t="s">
        <v>8</v>
      </c>
      <c r="F206" t="s">
        <v>104</v>
      </c>
      <c r="G206" t="s">
        <v>882</v>
      </c>
      <c r="H206" s="2">
        <v>11</v>
      </c>
      <c r="I206" s="1">
        <v>47246295</v>
      </c>
      <c r="J206" t="s">
        <v>10</v>
      </c>
      <c r="K206" s="74">
        <v>43747</v>
      </c>
      <c r="L206" t="s">
        <v>12</v>
      </c>
      <c r="M206" t="s">
        <v>12</v>
      </c>
    </row>
    <row r="207" spans="1:13" ht="12.75" customHeight="1" x14ac:dyDescent="0.2">
      <c r="A207" t="s">
        <v>371</v>
      </c>
      <c r="B207" s="12">
        <v>114591</v>
      </c>
      <c r="C207" t="s">
        <v>62</v>
      </c>
      <c r="D207" s="6" t="s">
        <v>915</v>
      </c>
      <c r="E207" t="s">
        <v>57</v>
      </c>
      <c r="F207" t="s">
        <v>372</v>
      </c>
      <c r="G207" t="s">
        <v>882</v>
      </c>
      <c r="H207" s="2">
        <v>17</v>
      </c>
      <c r="I207" s="1">
        <v>123070256</v>
      </c>
      <c r="J207" t="s">
        <v>12</v>
      </c>
      <c r="K207" t="s">
        <v>12</v>
      </c>
      <c r="L207" t="s">
        <v>12</v>
      </c>
      <c r="M207" t="s">
        <v>12</v>
      </c>
    </row>
    <row r="208" spans="1:13" ht="12.75" customHeight="1" x14ac:dyDescent="0.2">
      <c r="A208" t="s">
        <v>374</v>
      </c>
      <c r="B208" s="12">
        <v>114713</v>
      </c>
      <c r="C208" t="s">
        <v>49</v>
      </c>
      <c r="D208" s="6" t="s">
        <v>915</v>
      </c>
      <c r="E208" t="s">
        <v>17</v>
      </c>
      <c r="F208" t="s">
        <v>217</v>
      </c>
      <c r="G208" t="s">
        <v>882</v>
      </c>
      <c r="H208" s="3">
        <v>17</v>
      </c>
      <c r="I208" s="4">
        <v>38948270</v>
      </c>
      <c r="J208" t="s">
        <v>12</v>
      </c>
      <c r="K208" t="s">
        <v>12</v>
      </c>
      <c r="L208" t="s">
        <v>12</v>
      </c>
      <c r="M208" t="s">
        <v>12</v>
      </c>
    </row>
    <row r="209" spans="1:13" ht="12.75" customHeight="1" x14ac:dyDescent="0.2">
      <c r="A209" t="s">
        <v>375</v>
      </c>
      <c r="B209" s="12">
        <v>114874</v>
      </c>
      <c r="C209" t="s">
        <v>13</v>
      </c>
      <c r="D209" s="6" t="s">
        <v>918</v>
      </c>
      <c r="E209" t="s">
        <v>8</v>
      </c>
      <c r="F209" t="s">
        <v>217</v>
      </c>
      <c r="G209" t="s">
        <v>882</v>
      </c>
      <c r="H209" s="2">
        <v>17</v>
      </c>
      <c r="I209" s="1">
        <v>6470950</v>
      </c>
      <c r="J209" t="s">
        <v>12</v>
      </c>
      <c r="K209" t="s">
        <v>12</v>
      </c>
      <c r="L209" t="s">
        <v>12</v>
      </c>
      <c r="M209" t="s">
        <v>12</v>
      </c>
    </row>
    <row r="210" spans="1:13" ht="12.75" customHeight="1" x14ac:dyDescent="0.2">
      <c r="A210" t="s">
        <v>376</v>
      </c>
      <c r="B210" s="12">
        <v>115129</v>
      </c>
      <c r="C210" t="s">
        <v>62</v>
      </c>
      <c r="D210" s="6" t="s">
        <v>915</v>
      </c>
      <c r="E210" t="s">
        <v>87</v>
      </c>
      <c r="F210" t="s">
        <v>341</v>
      </c>
      <c r="G210" t="s">
        <v>882</v>
      </c>
      <c r="H210" s="2">
        <v>17</v>
      </c>
      <c r="I210" s="1">
        <v>101439480</v>
      </c>
      <c r="J210" t="s">
        <v>12</v>
      </c>
      <c r="K210" t="s">
        <v>12</v>
      </c>
      <c r="L210" t="s">
        <v>12</v>
      </c>
      <c r="M210" t="s">
        <v>12</v>
      </c>
    </row>
    <row r="211" spans="1:13" ht="12.75" customHeight="1" x14ac:dyDescent="0.2">
      <c r="A211" t="s">
        <v>377</v>
      </c>
      <c r="B211" s="12">
        <v>115531</v>
      </c>
      <c r="C211" t="s">
        <v>53</v>
      </c>
      <c r="D211" s="6" t="s">
        <v>915</v>
      </c>
      <c r="E211" t="s">
        <v>57</v>
      </c>
      <c r="F211" t="s">
        <v>109</v>
      </c>
      <c r="G211" t="s">
        <v>882</v>
      </c>
      <c r="H211" s="2">
        <v>17</v>
      </c>
      <c r="I211" s="1">
        <v>0</v>
      </c>
      <c r="J211" t="s">
        <v>15</v>
      </c>
      <c r="K211" s="74">
        <v>44350</v>
      </c>
      <c r="L211" t="s">
        <v>12</v>
      </c>
      <c r="M211" t="s">
        <v>12</v>
      </c>
    </row>
    <row r="212" spans="1:13" ht="12.75" customHeight="1" x14ac:dyDescent="0.2">
      <c r="A212" t="s">
        <v>378</v>
      </c>
      <c r="B212" s="12">
        <v>115617</v>
      </c>
      <c r="C212" t="s">
        <v>49</v>
      </c>
      <c r="D212" s="6" t="s">
        <v>915</v>
      </c>
      <c r="E212" t="s">
        <v>17</v>
      </c>
      <c r="F212" t="s">
        <v>217</v>
      </c>
      <c r="G212" t="s">
        <v>882</v>
      </c>
      <c r="H212" s="2">
        <v>22</v>
      </c>
      <c r="I212" s="1">
        <v>5094844</v>
      </c>
      <c r="J212" t="s">
        <v>10</v>
      </c>
      <c r="K212" s="74">
        <v>43047</v>
      </c>
      <c r="L212" t="s">
        <v>12</v>
      </c>
      <c r="M212" t="s">
        <v>12</v>
      </c>
    </row>
    <row r="213" spans="1:13" ht="12.75" customHeight="1" x14ac:dyDescent="0.2">
      <c r="A213" t="s">
        <v>379</v>
      </c>
      <c r="B213" s="12">
        <v>115693</v>
      </c>
      <c r="C213" t="s">
        <v>49</v>
      </c>
      <c r="D213" s="6" t="s">
        <v>915</v>
      </c>
      <c r="E213" t="s">
        <v>87</v>
      </c>
      <c r="F213" t="s">
        <v>311</v>
      </c>
      <c r="G213" t="s">
        <v>882</v>
      </c>
      <c r="H213" s="2">
        <v>11</v>
      </c>
      <c r="I213" s="1">
        <v>1734967</v>
      </c>
      <c r="J213" t="s">
        <v>12</v>
      </c>
      <c r="K213" t="s">
        <v>12</v>
      </c>
      <c r="L213" t="s">
        <v>12</v>
      </c>
      <c r="M213" t="s">
        <v>12</v>
      </c>
    </row>
    <row r="214" spans="1:13" ht="12.75" customHeight="1" x14ac:dyDescent="0.2">
      <c r="A214" t="s">
        <v>385</v>
      </c>
      <c r="B214" s="12">
        <v>117654</v>
      </c>
      <c r="C214" t="s">
        <v>62</v>
      </c>
      <c r="D214" s="6" t="s">
        <v>915</v>
      </c>
      <c r="E214" t="s">
        <v>57</v>
      </c>
      <c r="F214" t="s">
        <v>386</v>
      </c>
      <c r="G214" t="s">
        <v>882</v>
      </c>
      <c r="H214" s="2">
        <v>17</v>
      </c>
      <c r="I214" s="1">
        <v>90835565</v>
      </c>
      <c r="J214" t="s">
        <v>15</v>
      </c>
      <c r="K214" s="74">
        <v>43920</v>
      </c>
      <c r="L214" t="s">
        <v>12</v>
      </c>
      <c r="M214" t="s">
        <v>12</v>
      </c>
    </row>
    <row r="215" spans="1:13" ht="12.75" customHeight="1" x14ac:dyDescent="0.2">
      <c r="A215" t="s">
        <v>395</v>
      </c>
      <c r="B215" s="12">
        <v>117893</v>
      </c>
      <c r="C215" t="s">
        <v>62</v>
      </c>
      <c r="D215" s="6" t="s">
        <v>915</v>
      </c>
      <c r="E215" t="s">
        <v>57</v>
      </c>
      <c r="F215" t="s">
        <v>178</v>
      </c>
      <c r="G215" t="s">
        <v>882</v>
      </c>
      <c r="H215" s="2">
        <v>17</v>
      </c>
      <c r="I215" s="1">
        <v>66335112</v>
      </c>
      <c r="J215" t="s">
        <v>15</v>
      </c>
      <c r="K215" s="74">
        <v>43984</v>
      </c>
      <c r="L215" t="s">
        <v>12</v>
      </c>
      <c r="M215" t="s">
        <v>12</v>
      </c>
    </row>
    <row r="216" spans="1:13" ht="12.75" customHeight="1" x14ac:dyDescent="0.2">
      <c r="A216" t="s">
        <v>396</v>
      </c>
      <c r="B216" s="12">
        <v>117948</v>
      </c>
      <c r="C216" t="s">
        <v>84</v>
      </c>
      <c r="D216" s="11" t="s">
        <v>916</v>
      </c>
      <c r="E216" t="s">
        <v>92</v>
      </c>
      <c r="F216" t="s">
        <v>351</v>
      </c>
      <c r="G216" t="s">
        <v>882</v>
      </c>
      <c r="H216" s="2">
        <v>17</v>
      </c>
      <c r="I216" s="1">
        <v>0</v>
      </c>
      <c r="J216" t="s">
        <v>12</v>
      </c>
      <c r="K216" t="s">
        <v>12</v>
      </c>
      <c r="L216" t="s">
        <v>12</v>
      </c>
      <c r="M216" t="s">
        <v>12</v>
      </c>
    </row>
    <row r="217" spans="1:13" ht="12.75" customHeight="1" x14ac:dyDescent="0.2">
      <c r="A217" t="s">
        <v>397</v>
      </c>
      <c r="B217" s="12">
        <v>117961</v>
      </c>
      <c r="C217" t="s">
        <v>49</v>
      </c>
      <c r="D217" s="6" t="s">
        <v>915</v>
      </c>
      <c r="E217" t="s">
        <v>50</v>
      </c>
      <c r="F217" t="s">
        <v>166</v>
      </c>
      <c r="G217" t="s">
        <v>882</v>
      </c>
      <c r="H217" s="2">
        <v>22</v>
      </c>
      <c r="I217" s="1">
        <v>286089</v>
      </c>
      <c r="J217" t="s">
        <v>10</v>
      </c>
      <c r="K217" s="74">
        <v>43047</v>
      </c>
      <c r="L217" t="s">
        <v>12</v>
      </c>
      <c r="M217" t="s">
        <v>12</v>
      </c>
    </row>
    <row r="218" spans="1:13" ht="12.75" customHeight="1" x14ac:dyDescent="0.2">
      <c r="A218" t="s">
        <v>398</v>
      </c>
      <c r="B218" s="12">
        <v>118034</v>
      </c>
      <c r="C218" t="s">
        <v>84</v>
      </c>
      <c r="D218" s="11" t="s">
        <v>916</v>
      </c>
      <c r="E218" t="s">
        <v>57</v>
      </c>
      <c r="F218" t="s">
        <v>93</v>
      </c>
      <c r="G218" t="s">
        <v>882</v>
      </c>
      <c r="H218" s="2">
        <v>17</v>
      </c>
      <c r="I218" s="1">
        <v>0</v>
      </c>
      <c r="J218" t="s">
        <v>12</v>
      </c>
      <c r="K218" t="s">
        <v>12</v>
      </c>
      <c r="L218" t="s">
        <v>12</v>
      </c>
      <c r="M218" t="s">
        <v>12</v>
      </c>
    </row>
    <row r="219" spans="1:13" ht="12.75" customHeight="1" x14ac:dyDescent="0.2">
      <c r="A219" t="s">
        <v>399</v>
      </c>
      <c r="B219" s="12">
        <v>118142</v>
      </c>
      <c r="C219" t="s">
        <v>62</v>
      </c>
      <c r="D219" s="6" t="s">
        <v>915</v>
      </c>
      <c r="E219" t="s">
        <v>57</v>
      </c>
      <c r="F219" t="s">
        <v>211</v>
      </c>
      <c r="G219" t="s">
        <v>882</v>
      </c>
      <c r="H219" s="3">
        <v>17</v>
      </c>
      <c r="I219" s="4">
        <v>63325000</v>
      </c>
      <c r="J219" t="s">
        <v>12</v>
      </c>
      <c r="K219" t="s">
        <v>12</v>
      </c>
      <c r="L219" t="s">
        <v>12</v>
      </c>
      <c r="M219" t="s">
        <v>12</v>
      </c>
    </row>
    <row r="220" spans="1:13" ht="12.75" customHeight="1" x14ac:dyDescent="0.2">
      <c r="A220" t="s">
        <v>400</v>
      </c>
      <c r="B220" s="12">
        <v>118182</v>
      </c>
      <c r="C220" t="s">
        <v>62</v>
      </c>
      <c r="D220" s="6" t="s">
        <v>915</v>
      </c>
      <c r="E220" t="s">
        <v>72</v>
      </c>
      <c r="F220" t="s">
        <v>401</v>
      </c>
      <c r="G220" t="s">
        <v>882</v>
      </c>
      <c r="H220" s="2">
        <v>17</v>
      </c>
      <c r="I220" s="1">
        <v>17412658</v>
      </c>
      <c r="J220" t="s">
        <v>12</v>
      </c>
      <c r="K220" t="s">
        <v>12</v>
      </c>
      <c r="L220" t="s">
        <v>12</v>
      </c>
      <c r="M220" t="s">
        <v>12</v>
      </c>
    </row>
    <row r="221" spans="1:13" ht="12.75" customHeight="1" x14ac:dyDescent="0.2">
      <c r="A221" t="s">
        <v>411</v>
      </c>
      <c r="B221" s="12">
        <v>119059</v>
      </c>
      <c r="C221" t="s">
        <v>49</v>
      </c>
      <c r="D221" s="6" t="s">
        <v>915</v>
      </c>
      <c r="E221" t="s">
        <v>57</v>
      </c>
      <c r="F221" t="s">
        <v>412</v>
      </c>
      <c r="G221" t="s">
        <v>882</v>
      </c>
      <c r="H221" s="2">
        <v>17</v>
      </c>
      <c r="I221" s="1">
        <v>38080000</v>
      </c>
      <c r="J221" t="s">
        <v>12</v>
      </c>
      <c r="K221" t="s">
        <v>12</v>
      </c>
      <c r="L221" t="s">
        <v>12</v>
      </c>
      <c r="M221" t="s">
        <v>12</v>
      </c>
    </row>
    <row r="222" spans="1:13" ht="12.75" customHeight="1" x14ac:dyDescent="0.2">
      <c r="A222" t="s">
        <v>418</v>
      </c>
      <c r="B222" s="12">
        <v>119423</v>
      </c>
      <c r="C222" t="s">
        <v>62</v>
      </c>
      <c r="D222" s="6" t="s">
        <v>915</v>
      </c>
      <c r="E222" t="s">
        <v>87</v>
      </c>
      <c r="F222" t="s">
        <v>279</v>
      </c>
      <c r="G222" t="s">
        <v>882</v>
      </c>
      <c r="H222" s="2">
        <v>17</v>
      </c>
      <c r="I222" s="1">
        <v>25082378</v>
      </c>
      <c r="J222" t="s">
        <v>12</v>
      </c>
      <c r="K222" t="s">
        <v>12</v>
      </c>
      <c r="L222" t="s">
        <v>12</v>
      </c>
      <c r="M222" t="s">
        <v>12</v>
      </c>
    </row>
    <row r="223" spans="1:13" ht="12.75" customHeight="1" x14ac:dyDescent="0.2">
      <c r="A223" t="s">
        <v>419</v>
      </c>
      <c r="B223" s="12">
        <v>119451</v>
      </c>
      <c r="C223" t="s">
        <v>62</v>
      </c>
      <c r="D223" s="6" t="s">
        <v>915</v>
      </c>
      <c r="E223" t="s">
        <v>87</v>
      </c>
      <c r="F223" t="s">
        <v>311</v>
      </c>
      <c r="G223" t="s">
        <v>882</v>
      </c>
      <c r="H223" s="2">
        <v>11</v>
      </c>
      <c r="I223" s="1">
        <v>139792840</v>
      </c>
      <c r="J223" t="s">
        <v>12</v>
      </c>
      <c r="K223" t="s">
        <v>12</v>
      </c>
      <c r="L223" t="s">
        <v>12</v>
      </c>
      <c r="M223" t="s">
        <v>12</v>
      </c>
    </row>
    <row r="224" spans="1:13" ht="12.75" customHeight="1" x14ac:dyDescent="0.2">
      <c r="A224" t="s">
        <v>420</v>
      </c>
      <c r="B224" s="12">
        <v>119495</v>
      </c>
      <c r="C224" t="s">
        <v>49</v>
      </c>
      <c r="D224" s="6" t="s">
        <v>915</v>
      </c>
      <c r="E224" t="s">
        <v>87</v>
      </c>
      <c r="F224" t="s">
        <v>421</v>
      </c>
      <c r="G224" t="s">
        <v>882</v>
      </c>
      <c r="H224" s="2">
        <v>17</v>
      </c>
      <c r="I224" s="1">
        <v>1531304</v>
      </c>
      <c r="J224" t="s">
        <v>12</v>
      </c>
      <c r="K224" t="s">
        <v>12</v>
      </c>
      <c r="L224" t="s">
        <v>12</v>
      </c>
      <c r="M224" t="s">
        <v>12</v>
      </c>
    </row>
    <row r="225" spans="1:13" ht="12.75" customHeight="1" x14ac:dyDescent="0.2">
      <c r="A225" t="s">
        <v>426</v>
      </c>
      <c r="B225" s="12">
        <v>119645</v>
      </c>
      <c r="C225" t="s">
        <v>62</v>
      </c>
      <c r="D225" s="6" t="s">
        <v>915</v>
      </c>
      <c r="E225" t="s">
        <v>57</v>
      </c>
      <c r="F225" t="s">
        <v>412</v>
      </c>
      <c r="G225" t="s">
        <v>882</v>
      </c>
      <c r="H225" s="2">
        <v>17</v>
      </c>
      <c r="I225" s="1">
        <v>5950000</v>
      </c>
      <c r="J225" t="s">
        <v>12</v>
      </c>
      <c r="K225" t="s">
        <v>12</v>
      </c>
      <c r="L225" t="s">
        <v>12</v>
      </c>
      <c r="M225" t="s">
        <v>12</v>
      </c>
    </row>
    <row r="226" spans="1:13" ht="12.75" customHeight="1" x14ac:dyDescent="0.2">
      <c r="A226" t="s">
        <v>429</v>
      </c>
      <c r="B226" s="12">
        <v>119759</v>
      </c>
      <c r="C226" t="s">
        <v>62</v>
      </c>
      <c r="D226" s="6" t="s">
        <v>915</v>
      </c>
      <c r="E226" t="s">
        <v>17</v>
      </c>
      <c r="F226" t="s">
        <v>334</v>
      </c>
      <c r="G226" t="s">
        <v>882</v>
      </c>
      <c r="H226" s="2">
        <v>17</v>
      </c>
      <c r="I226" s="1">
        <v>163200000</v>
      </c>
      <c r="J226" t="s">
        <v>12</v>
      </c>
      <c r="K226" t="s">
        <v>12</v>
      </c>
      <c r="L226" t="s">
        <v>12</v>
      </c>
      <c r="M226" t="s">
        <v>12</v>
      </c>
    </row>
    <row r="227" spans="1:13" ht="12.75" customHeight="1" x14ac:dyDescent="0.2">
      <c r="A227" t="s">
        <v>430</v>
      </c>
      <c r="B227" s="12">
        <v>119761</v>
      </c>
      <c r="C227" t="s">
        <v>62</v>
      </c>
      <c r="D227" s="6" t="s">
        <v>915</v>
      </c>
      <c r="E227" t="s">
        <v>17</v>
      </c>
      <c r="F227" t="s">
        <v>334</v>
      </c>
      <c r="G227" t="s">
        <v>882</v>
      </c>
      <c r="H227" s="2">
        <v>17</v>
      </c>
      <c r="I227" s="1">
        <v>59090764</v>
      </c>
      <c r="J227" t="s">
        <v>12</v>
      </c>
      <c r="K227" t="s">
        <v>12</v>
      </c>
      <c r="L227" t="s">
        <v>12</v>
      </c>
      <c r="M227" t="s">
        <v>12</v>
      </c>
    </row>
    <row r="228" spans="1:13" ht="12.75" customHeight="1" x14ac:dyDescent="0.2">
      <c r="A228" t="s">
        <v>432</v>
      </c>
      <c r="B228" s="12">
        <v>119803</v>
      </c>
      <c r="C228" t="s">
        <v>49</v>
      </c>
      <c r="D228" s="6" t="s">
        <v>915</v>
      </c>
      <c r="E228" t="s">
        <v>17</v>
      </c>
      <c r="F228" t="s">
        <v>137</v>
      </c>
      <c r="G228" t="s">
        <v>882</v>
      </c>
      <c r="H228" s="3">
        <v>17.5</v>
      </c>
      <c r="I228" s="4">
        <v>126145844.99999999</v>
      </c>
      <c r="J228" t="s">
        <v>12</v>
      </c>
      <c r="K228" t="s">
        <v>12</v>
      </c>
      <c r="L228" t="s">
        <v>12</v>
      </c>
      <c r="M228" t="s">
        <v>12</v>
      </c>
    </row>
    <row r="229" spans="1:13" ht="12.75" customHeight="1" x14ac:dyDescent="0.2">
      <c r="A229" t="s">
        <v>435</v>
      </c>
      <c r="B229" s="12">
        <v>119809</v>
      </c>
      <c r="C229" t="s">
        <v>49</v>
      </c>
      <c r="D229" s="6" t="s">
        <v>915</v>
      </c>
      <c r="E229" t="s">
        <v>17</v>
      </c>
      <c r="F229" t="s">
        <v>151</v>
      </c>
      <c r="G229" t="s">
        <v>882</v>
      </c>
      <c r="H229" s="3">
        <v>12.5</v>
      </c>
      <c r="I229" s="4">
        <v>123105125</v>
      </c>
      <c r="J229" t="s">
        <v>15</v>
      </c>
      <c r="K229" s="74">
        <v>43581</v>
      </c>
      <c r="L229" t="s">
        <v>10</v>
      </c>
      <c r="M229" t="s">
        <v>436</v>
      </c>
    </row>
    <row r="230" spans="1:13" ht="12.75" customHeight="1" x14ac:dyDescent="0.2">
      <c r="A230" t="s">
        <v>449</v>
      </c>
      <c r="B230" s="12">
        <v>120273</v>
      </c>
      <c r="C230" t="s">
        <v>68</v>
      </c>
      <c r="D230" s="11" t="s">
        <v>915</v>
      </c>
      <c r="E230" t="s">
        <v>92</v>
      </c>
      <c r="F230" t="s">
        <v>135</v>
      </c>
      <c r="G230" t="s">
        <v>882</v>
      </c>
      <c r="H230" s="2">
        <v>17</v>
      </c>
      <c r="I230" s="1">
        <v>298119729</v>
      </c>
      <c r="J230" t="s">
        <v>15</v>
      </c>
      <c r="K230" s="74">
        <v>43581</v>
      </c>
      <c r="L230" t="s">
        <v>12</v>
      </c>
      <c r="M230" t="s">
        <v>12</v>
      </c>
    </row>
    <row r="231" spans="1:13" ht="12.75" customHeight="1" x14ac:dyDescent="0.2">
      <c r="A231" t="s">
        <v>450</v>
      </c>
      <c r="B231" s="12">
        <v>120276</v>
      </c>
      <c r="C231" t="s">
        <v>49</v>
      </c>
      <c r="D231" s="6" t="s">
        <v>915</v>
      </c>
      <c r="E231" t="s">
        <v>87</v>
      </c>
      <c r="F231" t="s">
        <v>166</v>
      </c>
      <c r="G231" t="s">
        <v>882</v>
      </c>
      <c r="H231" s="2">
        <v>11</v>
      </c>
      <c r="I231" s="1">
        <v>2475000</v>
      </c>
      <c r="J231" t="s">
        <v>12</v>
      </c>
      <c r="K231" t="s">
        <v>12</v>
      </c>
      <c r="L231" t="s">
        <v>12</v>
      </c>
      <c r="M231" t="s">
        <v>12</v>
      </c>
    </row>
    <row r="232" spans="1:13" ht="12.75" customHeight="1" x14ac:dyDescent="0.2">
      <c r="A232" t="s">
        <v>458</v>
      </c>
      <c r="B232" s="12">
        <v>120443</v>
      </c>
      <c r="C232" t="s">
        <v>49</v>
      </c>
      <c r="D232" s="6" t="s">
        <v>915</v>
      </c>
      <c r="E232" t="s">
        <v>17</v>
      </c>
      <c r="F232" t="s">
        <v>330</v>
      </c>
      <c r="G232" s="13" t="s">
        <v>882</v>
      </c>
      <c r="H232" s="3">
        <v>17</v>
      </c>
      <c r="I232" s="4">
        <v>15046441</v>
      </c>
      <c r="J232" t="s">
        <v>15</v>
      </c>
      <c r="K232" s="74">
        <v>43350</v>
      </c>
      <c r="L232" t="s">
        <v>15</v>
      </c>
      <c r="M232" t="s">
        <v>459</v>
      </c>
    </row>
    <row r="233" spans="1:13" ht="12.75" customHeight="1" x14ac:dyDescent="0.2">
      <c r="A233" t="s">
        <v>462</v>
      </c>
      <c r="B233" s="12">
        <v>120558</v>
      </c>
      <c r="C233" t="s">
        <v>328</v>
      </c>
      <c r="D233" s="6" t="s">
        <v>915</v>
      </c>
      <c r="E233" t="s">
        <v>65</v>
      </c>
      <c r="F233" t="s">
        <v>463</v>
      </c>
      <c r="G233" t="s">
        <v>882</v>
      </c>
      <c r="H233" s="3">
        <v>22</v>
      </c>
      <c r="I233" s="4">
        <v>73928900</v>
      </c>
      <c r="J233" t="s">
        <v>12</v>
      </c>
      <c r="K233" t="s">
        <v>12</v>
      </c>
      <c r="L233" t="s">
        <v>12</v>
      </c>
      <c r="M233" t="s">
        <v>12</v>
      </c>
    </row>
    <row r="234" spans="1:13" ht="12.75" customHeight="1" x14ac:dyDescent="0.2">
      <c r="A234" t="s">
        <v>464</v>
      </c>
      <c r="B234" s="12">
        <v>120559</v>
      </c>
      <c r="C234" t="s">
        <v>49</v>
      </c>
      <c r="D234" s="6" t="s">
        <v>915</v>
      </c>
      <c r="E234" t="s">
        <v>271</v>
      </c>
      <c r="F234" t="s">
        <v>109</v>
      </c>
      <c r="G234" s="13" t="s">
        <v>882</v>
      </c>
      <c r="H234" s="3">
        <v>22</v>
      </c>
      <c r="I234" s="4">
        <v>762300</v>
      </c>
      <c r="J234" t="s">
        <v>10</v>
      </c>
      <c r="K234" s="74">
        <v>43535</v>
      </c>
      <c r="L234" t="s">
        <v>12</v>
      </c>
      <c r="M234" t="s">
        <v>12</v>
      </c>
    </row>
    <row r="235" spans="1:13" ht="12.75" customHeight="1" x14ac:dyDescent="0.2">
      <c r="A235" t="s">
        <v>466</v>
      </c>
      <c r="B235" s="12">
        <v>120711</v>
      </c>
      <c r="C235" t="s">
        <v>467</v>
      </c>
      <c r="D235" s="11" t="s">
        <v>915</v>
      </c>
      <c r="E235" t="s">
        <v>238</v>
      </c>
      <c r="F235" t="s">
        <v>93</v>
      </c>
      <c r="G235" t="s">
        <v>882</v>
      </c>
      <c r="H235" s="3">
        <v>11</v>
      </c>
      <c r="I235" s="4">
        <v>300000</v>
      </c>
      <c r="J235" t="s">
        <v>15</v>
      </c>
      <c r="K235" s="74">
        <v>44232</v>
      </c>
      <c r="L235" t="s">
        <v>12</v>
      </c>
      <c r="M235" t="s">
        <v>12</v>
      </c>
    </row>
    <row r="236" spans="1:13" ht="12.75" customHeight="1" x14ac:dyDescent="0.2">
      <c r="A236" t="s">
        <v>472</v>
      </c>
      <c r="B236" s="12">
        <v>120799</v>
      </c>
      <c r="C236" t="s">
        <v>84</v>
      </c>
      <c r="D236" s="11" t="s">
        <v>916</v>
      </c>
      <c r="E236" t="s">
        <v>57</v>
      </c>
      <c r="F236" t="s">
        <v>473</v>
      </c>
      <c r="G236" t="s">
        <v>882</v>
      </c>
      <c r="H236" s="2">
        <v>17</v>
      </c>
      <c r="I236" s="1">
        <v>0</v>
      </c>
      <c r="J236" t="s">
        <v>12</v>
      </c>
      <c r="K236" t="s">
        <v>12</v>
      </c>
      <c r="L236" t="s">
        <v>12</v>
      </c>
      <c r="M236" t="s">
        <v>12</v>
      </c>
    </row>
    <row r="237" spans="1:13" ht="12.75" customHeight="1" x14ac:dyDescent="0.2">
      <c r="A237" t="s">
        <v>475</v>
      </c>
      <c r="B237" s="12">
        <v>120913</v>
      </c>
      <c r="C237" t="s">
        <v>62</v>
      </c>
      <c r="D237" s="6" t="s">
        <v>915</v>
      </c>
      <c r="E237" t="s">
        <v>57</v>
      </c>
      <c r="F237" t="s">
        <v>401</v>
      </c>
      <c r="G237" t="s">
        <v>882</v>
      </c>
      <c r="H237" s="2">
        <v>22</v>
      </c>
      <c r="I237" s="1">
        <v>77000000</v>
      </c>
      <c r="J237" t="s">
        <v>10</v>
      </c>
      <c r="K237" s="74">
        <v>43991</v>
      </c>
      <c r="L237" t="s">
        <v>12</v>
      </c>
      <c r="M237" t="s">
        <v>12</v>
      </c>
    </row>
    <row r="238" spans="1:13" ht="12.75" customHeight="1" x14ac:dyDescent="0.2">
      <c r="A238" t="s">
        <v>476</v>
      </c>
      <c r="B238" s="12">
        <v>121004</v>
      </c>
      <c r="C238" t="s">
        <v>7</v>
      </c>
      <c r="D238" s="6" t="s">
        <v>918</v>
      </c>
      <c r="E238" t="s">
        <v>65</v>
      </c>
      <c r="F238" t="s">
        <v>477</v>
      </c>
      <c r="G238" t="s">
        <v>882</v>
      </c>
      <c r="H238" s="2">
        <v>22</v>
      </c>
      <c r="I238" s="1">
        <v>9297836</v>
      </c>
      <c r="J238" t="s">
        <v>12</v>
      </c>
      <c r="K238" t="s">
        <v>12</v>
      </c>
      <c r="L238" t="s">
        <v>12</v>
      </c>
      <c r="M238" t="s">
        <v>12</v>
      </c>
    </row>
    <row r="239" spans="1:13" ht="12.75" customHeight="1" x14ac:dyDescent="0.2">
      <c r="A239" t="s">
        <v>480</v>
      </c>
      <c r="B239" s="12">
        <v>121158</v>
      </c>
      <c r="C239" t="s">
        <v>7</v>
      </c>
      <c r="D239" s="6" t="s">
        <v>918</v>
      </c>
      <c r="E239" t="s">
        <v>87</v>
      </c>
      <c r="F239" t="s">
        <v>461</v>
      </c>
      <c r="G239" t="s">
        <v>882</v>
      </c>
      <c r="H239" s="2">
        <v>17</v>
      </c>
      <c r="I239" s="1">
        <v>18252511</v>
      </c>
      <c r="J239" t="s">
        <v>12</v>
      </c>
      <c r="K239" t="s">
        <v>12</v>
      </c>
      <c r="L239" t="s">
        <v>12</v>
      </c>
      <c r="M239" t="s">
        <v>12</v>
      </c>
    </row>
    <row r="240" spans="1:13" ht="12.75" customHeight="1" x14ac:dyDescent="0.2">
      <c r="A240" t="s">
        <v>481</v>
      </c>
      <c r="B240" s="12">
        <v>121160</v>
      </c>
      <c r="C240" t="s">
        <v>62</v>
      </c>
      <c r="D240" s="6" t="s">
        <v>915</v>
      </c>
      <c r="E240" t="s">
        <v>72</v>
      </c>
      <c r="F240" t="s">
        <v>482</v>
      </c>
      <c r="G240" t="s">
        <v>882</v>
      </c>
      <c r="H240" s="2">
        <v>17</v>
      </c>
      <c r="I240" s="1">
        <v>47600000</v>
      </c>
      <c r="J240" t="s">
        <v>12</v>
      </c>
      <c r="K240" t="s">
        <v>12</v>
      </c>
      <c r="L240" t="s">
        <v>12</v>
      </c>
      <c r="M240" t="s">
        <v>12</v>
      </c>
    </row>
    <row r="241" spans="1:13" ht="12.75" customHeight="1" x14ac:dyDescent="0.2">
      <c r="A241" t="s">
        <v>484</v>
      </c>
      <c r="B241" s="12">
        <v>121231</v>
      </c>
      <c r="C241" t="s">
        <v>49</v>
      </c>
      <c r="D241" s="6" t="s">
        <v>915</v>
      </c>
      <c r="E241" t="s">
        <v>72</v>
      </c>
      <c r="F241" t="s">
        <v>166</v>
      </c>
      <c r="G241" t="s">
        <v>882</v>
      </c>
      <c r="H241" s="2">
        <v>22</v>
      </c>
      <c r="I241" s="1">
        <v>70877</v>
      </c>
      <c r="J241" t="s">
        <v>10</v>
      </c>
      <c r="K241" s="74">
        <v>43424</v>
      </c>
      <c r="L241" t="s">
        <v>12</v>
      </c>
      <c r="M241" t="s">
        <v>12</v>
      </c>
    </row>
    <row r="242" spans="1:13" ht="12.75" customHeight="1" x14ac:dyDescent="0.2">
      <c r="A242" t="s">
        <v>490</v>
      </c>
      <c r="B242" s="12">
        <v>121435</v>
      </c>
      <c r="C242" t="s">
        <v>62</v>
      </c>
      <c r="D242" s="6" t="s">
        <v>915</v>
      </c>
      <c r="E242" t="s">
        <v>288</v>
      </c>
      <c r="F242" t="s">
        <v>405</v>
      </c>
      <c r="G242" t="s">
        <v>882</v>
      </c>
      <c r="H242" s="2">
        <v>11</v>
      </c>
      <c r="I242" s="1">
        <v>86900000</v>
      </c>
      <c r="J242" t="s">
        <v>12</v>
      </c>
      <c r="K242" t="s">
        <v>12</v>
      </c>
      <c r="L242" t="s">
        <v>12</v>
      </c>
      <c r="M242" t="s">
        <v>12</v>
      </c>
    </row>
    <row r="243" spans="1:13" ht="12.75" customHeight="1" x14ac:dyDescent="0.2">
      <c r="A243" t="s">
        <v>414</v>
      </c>
      <c r="B243" s="12">
        <v>121489</v>
      </c>
      <c r="C243" t="s">
        <v>7</v>
      </c>
      <c r="D243" s="6" t="s">
        <v>918</v>
      </c>
      <c r="E243" t="s">
        <v>8</v>
      </c>
      <c r="F243" t="s">
        <v>492</v>
      </c>
      <c r="G243" t="s">
        <v>882</v>
      </c>
      <c r="H243" s="2">
        <v>17</v>
      </c>
      <c r="I243" s="1">
        <v>12604368</v>
      </c>
      <c r="J243" t="s">
        <v>12</v>
      </c>
      <c r="K243" t="s">
        <v>12</v>
      </c>
      <c r="L243" t="s">
        <v>12</v>
      </c>
      <c r="M243" t="s">
        <v>12</v>
      </c>
    </row>
    <row r="244" spans="1:13" ht="12.75" customHeight="1" x14ac:dyDescent="0.2">
      <c r="A244" t="s">
        <v>493</v>
      </c>
      <c r="B244" s="12">
        <v>121491</v>
      </c>
      <c r="C244" t="s">
        <v>49</v>
      </c>
      <c r="D244" s="6" t="s">
        <v>915</v>
      </c>
      <c r="E244" t="s">
        <v>96</v>
      </c>
      <c r="F244" t="s">
        <v>334</v>
      </c>
      <c r="G244" t="s">
        <v>882</v>
      </c>
      <c r="H244" s="2">
        <v>22</v>
      </c>
      <c r="I244" s="1">
        <v>3663211</v>
      </c>
      <c r="J244" t="s">
        <v>12</v>
      </c>
      <c r="K244" t="s">
        <v>12</v>
      </c>
      <c r="L244" t="s">
        <v>12</v>
      </c>
      <c r="M244" t="s">
        <v>12</v>
      </c>
    </row>
    <row r="245" spans="1:13" ht="12.75" customHeight="1" x14ac:dyDescent="0.2">
      <c r="A245" t="s">
        <v>496</v>
      </c>
      <c r="B245" s="12">
        <v>121507</v>
      </c>
      <c r="C245" t="s">
        <v>49</v>
      </c>
      <c r="D245" s="6" t="s">
        <v>915</v>
      </c>
      <c r="E245" t="s">
        <v>57</v>
      </c>
      <c r="F245" t="s">
        <v>334</v>
      </c>
      <c r="G245" t="s">
        <v>882</v>
      </c>
      <c r="H245" s="2">
        <v>17</v>
      </c>
      <c r="I245" s="1">
        <v>703244</v>
      </c>
      <c r="J245" t="s">
        <v>12</v>
      </c>
      <c r="K245" t="s">
        <v>12</v>
      </c>
      <c r="L245" t="s">
        <v>12</v>
      </c>
      <c r="M245" t="s">
        <v>12</v>
      </c>
    </row>
    <row r="246" spans="1:13" ht="12.75" customHeight="1" x14ac:dyDescent="0.2">
      <c r="A246" t="s">
        <v>498</v>
      </c>
      <c r="B246" s="12">
        <v>121583</v>
      </c>
      <c r="C246" t="s">
        <v>62</v>
      </c>
      <c r="D246" s="6" t="s">
        <v>915</v>
      </c>
      <c r="E246" t="s">
        <v>96</v>
      </c>
      <c r="F246" t="s">
        <v>351</v>
      </c>
      <c r="G246" t="s">
        <v>882</v>
      </c>
      <c r="H246" s="3">
        <v>17</v>
      </c>
      <c r="I246" s="4">
        <v>49301241</v>
      </c>
      <c r="J246" t="s">
        <v>15</v>
      </c>
      <c r="K246" s="74">
        <v>43769</v>
      </c>
      <c r="L246" t="s">
        <v>10</v>
      </c>
      <c r="M246" t="s">
        <v>499</v>
      </c>
    </row>
    <row r="247" spans="1:13" ht="12.75" customHeight="1" x14ac:dyDescent="0.2">
      <c r="A247" t="s">
        <v>501</v>
      </c>
      <c r="B247" s="12">
        <v>121592</v>
      </c>
      <c r="C247" t="s">
        <v>62</v>
      </c>
      <c r="D247" s="6" t="s">
        <v>915</v>
      </c>
      <c r="E247" t="s">
        <v>288</v>
      </c>
      <c r="F247" t="s">
        <v>214</v>
      </c>
      <c r="G247" t="s">
        <v>882</v>
      </c>
      <c r="H247" s="2">
        <v>17</v>
      </c>
      <c r="I247" s="1">
        <v>63438169</v>
      </c>
      <c r="J247" t="s">
        <v>15</v>
      </c>
      <c r="K247" s="74">
        <v>44029</v>
      </c>
      <c r="L247" t="s">
        <v>12</v>
      </c>
      <c r="M247" t="s">
        <v>12</v>
      </c>
    </row>
    <row r="248" spans="1:13" ht="12.75" customHeight="1" x14ac:dyDescent="0.2">
      <c r="A248" t="s">
        <v>502</v>
      </c>
      <c r="B248" s="12">
        <v>121595</v>
      </c>
      <c r="C248" t="s">
        <v>84</v>
      </c>
      <c r="D248" s="11" t="s">
        <v>916</v>
      </c>
      <c r="E248" t="s">
        <v>96</v>
      </c>
      <c r="F248" t="s">
        <v>503</v>
      </c>
      <c r="G248" t="s">
        <v>882</v>
      </c>
      <c r="H248" s="2">
        <v>11</v>
      </c>
      <c r="I248" s="1">
        <v>0</v>
      </c>
      <c r="J248" t="s">
        <v>12</v>
      </c>
      <c r="K248" t="s">
        <v>12</v>
      </c>
      <c r="L248" t="s">
        <v>12</v>
      </c>
      <c r="M248" t="s">
        <v>12</v>
      </c>
    </row>
    <row r="249" spans="1:13" ht="12.75" customHeight="1" x14ac:dyDescent="0.2">
      <c r="A249" t="s">
        <v>370</v>
      </c>
      <c r="B249" s="12">
        <v>121693</v>
      </c>
      <c r="C249" t="s">
        <v>7</v>
      </c>
      <c r="D249" s="6" t="s">
        <v>918</v>
      </c>
      <c r="E249" t="s">
        <v>65</v>
      </c>
      <c r="F249" t="s">
        <v>446</v>
      </c>
      <c r="G249" t="s">
        <v>882</v>
      </c>
      <c r="H249" s="2">
        <v>11</v>
      </c>
      <c r="I249" s="1">
        <v>24971175</v>
      </c>
      <c r="J249" t="s">
        <v>12</v>
      </c>
      <c r="K249" t="s">
        <v>12</v>
      </c>
      <c r="L249" t="s">
        <v>12</v>
      </c>
      <c r="M249" t="s">
        <v>12</v>
      </c>
    </row>
    <row r="250" spans="1:13" ht="12.75" customHeight="1" x14ac:dyDescent="0.2">
      <c r="A250" t="s">
        <v>511</v>
      </c>
      <c r="B250" s="12">
        <v>121698</v>
      </c>
      <c r="C250" t="s">
        <v>49</v>
      </c>
      <c r="D250" s="6" t="s">
        <v>915</v>
      </c>
      <c r="E250" t="s">
        <v>50</v>
      </c>
      <c r="F250" t="s">
        <v>441</v>
      </c>
      <c r="G250" t="s">
        <v>882</v>
      </c>
      <c r="H250" s="2">
        <v>17</v>
      </c>
      <c r="I250" s="1">
        <v>2668306</v>
      </c>
      <c r="J250" t="s">
        <v>12</v>
      </c>
      <c r="K250" t="s">
        <v>12</v>
      </c>
      <c r="L250" t="s">
        <v>12</v>
      </c>
      <c r="M250" t="s">
        <v>12</v>
      </c>
    </row>
    <row r="251" spans="1:13" ht="12.75" customHeight="1" x14ac:dyDescent="0.2">
      <c r="A251" t="s">
        <v>878</v>
      </c>
      <c r="B251" s="12">
        <v>121804</v>
      </c>
      <c r="C251" t="s">
        <v>49</v>
      </c>
      <c r="D251" s="6" t="s">
        <v>915</v>
      </c>
      <c r="E251" t="s">
        <v>65</v>
      </c>
      <c r="F251" t="s">
        <v>70</v>
      </c>
      <c r="G251" t="s">
        <v>882</v>
      </c>
      <c r="H251" s="2">
        <v>17</v>
      </c>
      <c r="I251" s="1">
        <v>11758378</v>
      </c>
      <c r="J251" t="s">
        <v>12</v>
      </c>
      <c r="K251" t="s">
        <v>12</v>
      </c>
      <c r="L251" t="s">
        <v>12</v>
      </c>
      <c r="M251" t="s">
        <v>12</v>
      </c>
    </row>
    <row r="252" spans="1:13" ht="12.75" customHeight="1" x14ac:dyDescent="0.2">
      <c r="A252" t="s">
        <v>512</v>
      </c>
      <c r="B252" s="12">
        <v>121869</v>
      </c>
      <c r="C252" t="s">
        <v>49</v>
      </c>
      <c r="D252" s="6" t="s">
        <v>915</v>
      </c>
      <c r="E252" t="s">
        <v>96</v>
      </c>
      <c r="F252" t="s">
        <v>334</v>
      </c>
      <c r="G252" t="s">
        <v>882</v>
      </c>
      <c r="H252" s="2">
        <v>22</v>
      </c>
      <c r="I252" s="1">
        <v>3640340</v>
      </c>
      <c r="J252" t="s">
        <v>12</v>
      </c>
      <c r="K252" t="s">
        <v>12</v>
      </c>
      <c r="L252" t="s">
        <v>12</v>
      </c>
      <c r="M252" t="s">
        <v>12</v>
      </c>
    </row>
    <row r="253" spans="1:13" ht="12.75" customHeight="1" x14ac:dyDescent="0.2">
      <c r="A253" t="s">
        <v>515</v>
      </c>
      <c r="B253" s="12">
        <v>122079</v>
      </c>
      <c r="C253" t="s">
        <v>62</v>
      </c>
      <c r="D253" s="6" t="s">
        <v>915</v>
      </c>
      <c r="E253" t="s">
        <v>238</v>
      </c>
      <c r="F253" t="s">
        <v>64</v>
      </c>
      <c r="G253" t="s">
        <v>882</v>
      </c>
      <c r="H253" s="2">
        <v>17</v>
      </c>
      <c r="I253" s="1">
        <v>185640000</v>
      </c>
      <c r="J253" t="s">
        <v>15</v>
      </c>
      <c r="K253" s="74">
        <v>43585</v>
      </c>
      <c r="L253" t="s">
        <v>12</v>
      </c>
      <c r="M253" t="s">
        <v>12</v>
      </c>
    </row>
    <row r="254" spans="1:13" ht="12.75" customHeight="1" x14ac:dyDescent="0.2">
      <c r="A254" t="s">
        <v>516</v>
      </c>
      <c r="B254" s="12">
        <v>122108</v>
      </c>
      <c r="C254" t="s">
        <v>49</v>
      </c>
      <c r="D254" s="6" t="s">
        <v>915</v>
      </c>
      <c r="E254" t="s">
        <v>57</v>
      </c>
      <c r="F254" t="s">
        <v>122</v>
      </c>
      <c r="G254" t="s">
        <v>882</v>
      </c>
      <c r="H254" s="2">
        <v>17</v>
      </c>
      <c r="I254" s="1">
        <v>112402118</v>
      </c>
      <c r="J254" t="s">
        <v>15</v>
      </c>
      <c r="K254" s="74">
        <v>44281</v>
      </c>
      <c r="L254" t="s">
        <v>12</v>
      </c>
      <c r="M254" t="s">
        <v>12</v>
      </c>
    </row>
    <row r="255" spans="1:13" ht="12.75" customHeight="1" x14ac:dyDescent="0.2">
      <c r="A255" t="s">
        <v>517</v>
      </c>
      <c r="B255" s="12">
        <v>122115</v>
      </c>
      <c r="C255" t="s">
        <v>62</v>
      </c>
      <c r="D255" s="6" t="s">
        <v>915</v>
      </c>
      <c r="E255" t="s">
        <v>57</v>
      </c>
      <c r="F255" t="s">
        <v>405</v>
      </c>
      <c r="G255" t="s">
        <v>882</v>
      </c>
      <c r="H255" s="3">
        <v>22</v>
      </c>
      <c r="I255" s="4">
        <v>227216836</v>
      </c>
      <c r="J255" t="s">
        <v>12</v>
      </c>
      <c r="K255" t="s">
        <v>12</v>
      </c>
      <c r="L255" t="s">
        <v>12</v>
      </c>
      <c r="M255" t="s">
        <v>12</v>
      </c>
    </row>
    <row r="256" spans="1:13" ht="12.75" customHeight="1" x14ac:dyDescent="0.2">
      <c r="A256" t="s">
        <v>521</v>
      </c>
      <c r="B256" s="12">
        <v>123864</v>
      </c>
      <c r="C256" t="s">
        <v>62</v>
      </c>
      <c r="D256" s="6" t="s">
        <v>915</v>
      </c>
      <c r="E256" t="s">
        <v>87</v>
      </c>
      <c r="F256" t="s">
        <v>154</v>
      </c>
      <c r="G256" t="s">
        <v>882</v>
      </c>
      <c r="H256" s="2">
        <v>22</v>
      </c>
      <c r="I256" s="1">
        <v>4400000</v>
      </c>
      <c r="J256" t="s">
        <v>12</v>
      </c>
      <c r="K256" t="s">
        <v>12</v>
      </c>
      <c r="L256" t="s">
        <v>12</v>
      </c>
      <c r="M256" t="s">
        <v>12</v>
      </c>
    </row>
    <row r="257" spans="1:13" ht="12.75" customHeight="1" x14ac:dyDescent="0.2">
      <c r="A257" t="s">
        <v>525</v>
      </c>
      <c r="B257" s="12">
        <v>123944</v>
      </c>
      <c r="C257" t="s">
        <v>62</v>
      </c>
      <c r="D257" s="6" t="s">
        <v>915</v>
      </c>
      <c r="E257" t="s">
        <v>57</v>
      </c>
      <c r="F257" t="s">
        <v>154</v>
      </c>
      <c r="G257" t="s">
        <v>882</v>
      </c>
      <c r="H257" s="3">
        <v>17</v>
      </c>
      <c r="I257" s="4">
        <v>66810000</v>
      </c>
      <c r="J257" t="s">
        <v>12</v>
      </c>
      <c r="K257" t="s">
        <v>12</v>
      </c>
      <c r="L257" t="s">
        <v>12</v>
      </c>
      <c r="M257" t="s">
        <v>12</v>
      </c>
    </row>
    <row r="258" spans="1:13" ht="12.75" customHeight="1" x14ac:dyDescent="0.2">
      <c r="A258" t="s">
        <v>526</v>
      </c>
      <c r="B258" s="12">
        <v>124004</v>
      </c>
      <c r="C258" t="s">
        <v>62</v>
      </c>
      <c r="D258" s="6" t="s">
        <v>915</v>
      </c>
      <c r="E258" t="s">
        <v>238</v>
      </c>
      <c r="F258" t="s">
        <v>104</v>
      </c>
      <c r="G258" t="s">
        <v>882</v>
      </c>
      <c r="H258" s="3">
        <v>12.5</v>
      </c>
      <c r="I258" s="4">
        <v>200000000</v>
      </c>
      <c r="J258" t="s">
        <v>12</v>
      </c>
      <c r="K258" t="s">
        <v>12</v>
      </c>
      <c r="L258" t="s">
        <v>12</v>
      </c>
      <c r="M258" t="s">
        <v>12</v>
      </c>
    </row>
    <row r="259" spans="1:13" ht="12.75" customHeight="1" x14ac:dyDescent="0.2">
      <c r="A259" t="s">
        <v>527</v>
      </c>
      <c r="B259" s="12">
        <v>124111</v>
      </c>
      <c r="C259" t="s">
        <v>62</v>
      </c>
      <c r="D259" s="6" t="s">
        <v>915</v>
      </c>
      <c r="E259" t="s">
        <v>238</v>
      </c>
      <c r="F259" t="s">
        <v>104</v>
      </c>
      <c r="G259" t="s">
        <v>882</v>
      </c>
      <c r="H259" s="3">
        <v>17</v>
      </c>
      <c r="I259" s="4">
        <v>13056000</v>
      </c>
      <c r="J259" t="s">
        <v>12</v>
      </c>
      <c r="K259" t="s">
        <v>12</v>
      </c>
      <c r="L259" t="s">
        <v>12</v>
      </c>
      <c r="M259" t="s">
        <v>12</v>
      </c>
    </row>
    <row r="260" spans="1:13" ht="12.75" customHeight="1" x14ac:dyDescent="0.2">
      <c r="A260" t="s">
        <v>530</v>
      </c>
      <c r="B260" s="12">
        <v>124174</v>
      </c>
      <c r="C260" t="s">
        <v>68</v>
      </c>
      <c r="D260" s="11" t="s">
        <v>915</v>
      </c>
      <c r="E260" t="s">
        <v>238</v>
      </c>
      <c r="F260" t="s">
        <v>531</v>
      </c>
      <c r="G260" t="s">
        <v>882</v>
      </c>
      <c r="H260" s="2">
        <v>22</v>
      </c>
      <c r="I260" s="1">
        <v>64409400</v>
      </c>
      <c r="J260" t="s">
        <v>10</v>
      </c>
      <c r="K260" s="74">
        <v>44294</v>
      </c>
      <c r="L260" t="s">
        <v>12</v>
      </c>
      <c r="M260" t="s">
        <v>12</v>
      </c>
    </row>
    <row r="261" spans="1:13" ht="12.75" customHeight="1" x14ac:dyDescent="0.2">
      <c r="A261" t="s">
        <v>537</v>
      </c>
      <c r="B261" s="12">
        <v>124519</v>
      </c>
      <c r="C261" t="s">
        <v>49</v>
      </c>
      <c r="D261" s="6" t="s">
        <v>915</v>
      </c>
      <c r="E261" t="s">
        <v>96</v>
      </c>
      <c r="F261" t="s">
        <v>245</v>
      </c>
      <c r="G261" s="13" t="s">
        <v>882</v>
      </c>
      <c r="H261" s="3">
        <v>22</v>
      </c>
      <c r="I261" s="4">
        <v>71280</v>
      </c>
      <c r="J261" t="s">
        <v>10</v>
      </c>
      <c r="K261" s="74">
        <v>44021</v>
      </c>
      <c r="L261" t="s">
        <v>12</v>
      </c>
      <c r="M261" t="s">
        <v>12</v>
      </c>
    </row>
    <row r="262" spans="1:13" ht="12.75" customHeight="1" x14ac:dyDescent="0.2">
      <c r="A262" t="s">
        <v>539</v>
      </c>
      <c r="B262" s="12">
        <v>124706</v>
      </c>
      <c r="C262" t="s">
        <v>62</v>
      </c>
      <c r="D262" s="6" t="s">
        <v>915</v>
      </c>
      <c r="E262" t="s">
        <v>271</v>
      </c>
      <c r="F262" t="s">
        <v>325</v>
      </c>
      <c r="G262" t="s">
        <v>882</v>
      </c>
      <c r="H262" s="2">
        <v>17</v>
      </c>
      <c r="I262" s="1">
        <v>14875000</v>
      </c>
      <c r="J262" t="s">
        <v>15</v>
      </c>
      <c r="K262" s="74">
        <v>43818</v>
      </c>
      <c r="L262" t="s">
        <v>12</v>
      </c>
      <c r="M262" t="s">
        <v>12</v>
      </c>
    </row>
    <row r="263" spans="1:13" ht="12.75" customHeight="1" x14ac:dyDescent="0.2">
      <c r="A263" t="s">
        <v>541</v>
      </c>
      <c r="B263" s="12">
        <v>124819</v>
      </c>
      <c r="C263" t="s">
        <v>62</v>
      </c>
      <c r="D263" s="6" t="s">
        <v>915</v>
      </c>
      <c r="E263" t="s">
        <v>87</v>
      </c>
      <c r="F263" t="s">
        <v>178</v>
      </c>
      <c r="G263" t="s">
        <v>882</v>
      </c>
      <c r="H263" s="2">
        <v>22</v>
      </c>
      <c r="I263" s="1">
        <v>69300000</v>
      </c>
      <c r="J263" t="s">
        <v>12</v>
      </c>
      <c r="K263" t="s">
        <v>12</v>
      </c>
      <c r="L263" t="s">
        <v>12</v>
      </c>
      <c r="M263" t="s">
        <v>12</v>
      </c>
    </row>
    <row r="264" spans="1:13" ht="12.75" customHeight="1" x14ac:dyDescent="0.2">
      <c r="A264" t="s">
        <v>547</v>
      </c>
      <c r="B264" s="12">
        <v>125361</v>
      </c>
      <c r="C264" t="s">
        <v>62</v>
      </c>
      <c r="D264" s="6" t="s">
        <v>915</v>
      </c>
      <c r="E264" t="s">
        <v>17</v>
      </c>
      <c r="F264" t="s">
        <v>386</v>
      </c>
      <c r="G264" t="s">
        <v>882</v>
      </c>
      <c r="H264" s="2">
        <v>11</v>
      </c>
      <c r="I264" s="1">
        <v>239291820</v>
      </c>
      <c r="J264" t="s">
        <v>12</v>
      </c>
      <c r="K264" t="s">
        <v>12</v>
      </c>
      <c r="L264" t="s">
        <v>12</v>
      </c>
      <c r="M264" t="s">
        <v>12</v>
      </c>
    </row>
    <row r="265" spans="1:13" ht="12.75" customHeight="1" x14ac:dyDescent="0.2">
      <c r="A265" t="s">
        <v>549</v>
      </c>
      <c r="B265" s="12">
        <v>125746</v>
      </c>
      <c r="C265" t="s">
        <v>62</v>
      </c>
      <c r="D265" s="6" t="s">
        <v>915</v>
      </c>
      <c r="E265" t="s">
        <v>57</v>
      </c>
      <c r="F265" t="s">
        <v>284</v>
      </c>
      <c r="G265" t="s">
        <v>882</v>
      </c>
      <c r="H265" s="2">
        <v>17</v>
      </c>
      <c r="I265" s="1">
        <v>122400000</v>
      </c>
      <c r="J265" t="s">
        <v>12</v>
      </c>
      <c r="K265" t="s">
        <v>12</v>
      </c>
      <c r="L265" t="s">
        <v>12</v>
      </c>
      <c r="M265" t="s">
        <v>12</v>
      </c>
    </row>
    <row r="266" spans="1:13" ht="12.75" customHeight="1" x14ac:dyDescent="0.2">
      <c r="A266" t="s">
        <v>553</v>
      </c>
      <c r="B266" s="12">
        <v>126013</v>
      </c>
      <c r="C266" t="s">
        <v>49</v>
      </c>
      <c r="D266" s="6" t="s">
        <v>915</v>
      </c>
      <c r="E266" t="s">
        <v>87</v>
      </c>
      <c r="F266" t="s">
        <v>311</v>
      </c>
      <c r="G266" t="s">
        <v>882</v>
      </c>
      <c r="H266" s="2">
        <v>22</v>
      </c>
      <c r="I266" s="1">
        <v>7701100</v>
      </c>
      <c r="J266" t="s">
        <v>12</v>
      </c>
      <c r="K266" t="s">
        <v>12</v>
      </c>
      <c r="L266" t="s">
        <v>12</v>
      </c>
      <c r="M266" t="s">
        <v>12</v>
      </c>
    </row>
    <row r="267" spans="1:13" ht="12.75" customHeight="1" x14ac:dyDescent="0.2">
      <c r="A267" t="s">
        <v>556</v>
      </c>
      <c r="B267" s="12">
        <v>126188</v>
      </c>
      <c r="C267" t="s">
        <v>49</v>
      </c>
      <c r="D267" s="6" t="s">
        <v>915</v>
      </c>
      <c r="E267" t="s">
        <v>87</v>
      </c>
      <c r="F267" t="s">
        <v>341</v>
      </c>
      <c r="G267" t="s">
        <v>882</v>
      </c>
      <c r="H267" s="2">
        <v>17</v>
      </c>
      <c r="I267" s="1">
        <v>63954</v>
      </c>
      <c r="J267" t="s">
        <v>12</v>
      </c>
      <c r="K267" t="s">
        <v>12</v>
      </c>
      <c r="L267" t="s">
        <v>12</v>
      </c>
      <c r="M267" t="s">
        <v>12</v>
      </c>
    </row>
    <row r="268" spans="1:13" ht="12.75" customHeight="1" x14ac:dyDescent="0.2">
      <c r="A268" t="s">
        <v>396</v>
      </c>
      <c r="B268" s="12">
        <v>126485</v>
      </c>
      <c r="C268" t="s">
        <v>62</v>
      </c>
      <c r="D268" s="6" t="s">
        <v>915</v>
      </c>
      <c r="E268" t="s">
        <v>65</v>
      </c>
      <c r="F268" t="s">
        <v>405</v>
      </c>
      <c r="G268" t="s">
        <v>882</v>
      </c>
      <c r="H268" s="3">
        <v>17</v>
      </c>
      <c r="I268" s="4">
        <v>66388570</v>
      </c>
      <c r="J268" t="s">
        <v>12</v>
      </c>
      <c r="K268" t="s">
        <v>12</v>
      </c>
      <c r="L268" t="s">
        <v>12</v>
      </c>
      <c r="M268" t="s">
        <v>12</v>
      </c>
    </row>
    <row r="269" spans="1:13" ht="12.75" customHeight="1" x14ac:dyDescent="0.2">
      <c r="A269" t="s">
        <v>561</v>
      </c>
      <c r="B269" s="12">
        <v>126896</v>
      </c>
      <c r="C269" t="s">
        <v>49</v>
      </c>
      <c r="D269" s="6" t="s">
        <v>915</v>
      </c>
      <c r="E269" t="s">
        <v>65</v>
      </c>
      <c r="F269" t="s">
        <v>217</v>
      </c>
      <c r="G269" t="s">
        <v>882</v>
      </c>
      <c r="H269" s="2">
        <v>17</v>
      </c>
      <c r="I269" s="1">
        <v>12260818</v>
      </c>
      <c r="J269" t="s">
        <v>12</v>
      </c>
      <c r="K269" t="s">
        <v>12</v>
      </c>
      <c r="L269" t="s">
        <v>12</v>
      </c>
      <c r="M269" t="s">
        <v>12</v>
      </c>
    </row>
    <row r="270" spans="1:13" ht="12.75" customHeight="1" x14ac:dyDescent="0.2">
      <c r="A270" t="s">
        <v>562</v>
      </c>
      <c r="B270" s="12">
        <v>126926</v>
      </c>
      <c r="C270" t="s">
        <v>62</v>
      </c>
      <c r="D270" s="6" t="s">
        <v>915</v>
      </c>
      <c r="E270" t="s">
        <v>238</v>
      </c>
      <c r="F270" t="s">
        <v>135</v>
      </c>
      <c r="G270" t="s">
        <v>882</v>
      </c>
      <c r="H270" s="2">
        <v>11</v>
      </c>
      <c r="I270" s="1">
        <v>89207250</v>
      </c>
      <c r="J270" t="s">
        <v>10</v>
      </c>
      <c r="K270" s="74">
        <v>44183</v>
      </c>
      <c r="L270" t="s">
        <v>12</v>
      </c>
      <c r="M270" t="s">
        <v>12</v>
      </c>
    </row>
    <row r="271" spans="1:13" ht="12.75" customHeight="1" x14ac:dyDescent="0.2">
      <c r="A271" t="s">
        <v>563</v>
      </c>
      <c r="B271" s="12">
        <v>126948</v>
      </c>
      <c r="C271" t="s">
        <v>49</v>
      </c>
      <c r="D271" s="6" t="s">
        <v>915</v>
      </c>
      <c r="E271" t="s">
        <v>96</v>
      </c>
      <c r="F271" t="s">
        <v>311</v>
      </c>
      <c r="G271" s="13" t="s">
        <v>882</v>
      </c>
      <c r="H271" s="3">
        <v>22</v>
      </c>
      <c r="I271" s="4">
        <v>19206</v>
      </c>
      <c r="J271" t="s">
        <v>12</v>
      </c>
      <c r="K271" t="s">
        <v>12</v>
      </c>
      <c r="L271" t="s">
        <v>12</v>
      </c>
      <c r="M271" t="s">
        <v>12</v>
      </c>
    </row>
    <row r="272" spans="1:13" ht="12.75" customHeight="1" x14ac:dyDescent="0.2">
      <c r="A272" t="s">
        <v>564</v>
      </c>
      <c r="B272" s="12">
        <v>126996</v>
      </c>
      <c r="C272" t="s">
        <v>49</v>
      </c>
      <c r="D272" s="6" t="s">
        <v>915</v>
      </c>
      <c r="E272" t="s">
        <v>96</v>
      </c>
      <c r="F272" t="s">
        <v>311</v>
      </c>
      <c r="G272" s="13" t="s">
        <v>882</v>
      </c>
      <c r="H272" s="3">
        <v>22</v>
      </c>
      <c r="I272" s="4">
        <v>128986</v>
      </c>
      <c r="J272" t="s">
        <v>12</v>
      </c>
      <c r="K272" t="s">
        <v>12</v>
      </c>
      <c r="L272" t="s">
        <v>12</v>
      </c>
      <c r="M272" t="s">
        <v>12</v>
      </c>
    </row>
    <row r="273" spans="1:13" ht="12.75" customHeight="1" x14ac:dyDescent="0.2">
      <c r="A273" t="s">
        <v>565</v>
      </c>
      <c r="B273" s="12">
        <v>127435</v>
      </c>
      <c r="C273" t="s">
        <v>62</v>
      </c>
      <c r="D273" s="6" t="s">
        <v>915</v>
      </c>
      <c r="E273" t="s">
        <v>8</v>
      </c>
      <c r="F273" t="s">
        <v>214</v>
      </c>
      <c r="G273" t="s">
        <v>882</v>
      </c>
      <c r="H273" s="3">
        <v>22.5</v>
      </c>
      <c r="I273" s="4">
        <v>87890000</v>
      </c>
      <c r="J273" t="s">
        <v>12</v>
      </c>
      <c r="K273" t="s">
        <v>12</v>
      </c>
      <c r="L273" t="s">
        <v>12</v>
      </c>
      <c r="M273" t="s">
        <v>12</v>
      </c>
    </row>
    <row r="274" spans="1:13" ht="12.75" customHeight="1" x14ac:dyDescent="0.2">
      <c r="A274" t="s">
        <v>566</v>
      </c>
      <c r="B274" s="12">
        <v>127452</v>
      </c>
      <c r="C274" t="s">
        <v>49</v>
      </c>
      <c r="D274" s="6" t="s">
        <v>915</v>
      </c>
      <c r="E274" t="s">
        <v>87</v>
      </c>
      <c r="F274" t="s">
        <v>214</v>
      </c>
      <c r="G274" t="s">
        <v>882</v>
      </c>
      <c r="H274" s="2">
        <v>17</v>
      </c>
      <c r="I274" s="1">
        <v>391000</v>
      </c>
      <c r="J274" t="s">
        <v>12</v>
      </c>
      <c r="K274" t="s">
        <v>12</v>
      </c>
      <c r="L274" t="s">
        <v>12</v>
      </c>
      <c r="M274" t="s">
        <v>12</v>
      </c>
    </row>
    <row r="275" spans="1:13" ht="12.75" customHeight="1" x14ac:dyDescent="0.2">
      <c r="A275" t="s">
        <v>556</v>
      </c>
      <c r="B275" s="12">
        <v>127480</v>
      </c>
      <c r="C275" t="s">
        <v>49</v>
      </c>
      <c r="D275" s="6" t="s">
        <v>915</v>
      </c>
      <c r="E275" t="s">
        <v>87</v>
      </c>
      <c r="F275" t="s">
        <v>214</v>
      </c>
      <c r="G275" t="s">
        <v>882</v>
      </c>
      <c r="H275" s="2">
        <v>17</v>
      </c>
      <c r="I275" s="1">
        <v>68850</v>
      </c>
      <c r="J275" t="s">
        <v>12</v>
      </c>
      <c r="K275" t="s">
        <v>12</v>
      </c>
      <c r="L275" t="s">
        <v>12</v>
      </c>
      <c r="M275" t="s">
        <v>12</v>
      </c>
    </row>
    <row r="276" spans="1:13" ht="12.75" customHeight="1" x14ac:dyDescent="0.2">
      <c r="A276" t="s">
        <v>567</v>
      </c>
      <c r="B276" s="12">
        <v>127507</v>
      </c>
      <c r="C276" t="s">
        <v>62</v>
      </c>
      <c r="D276" s="6" t="s">
        <v>915</v>
      </c>
      <c r="E276" t="s">
        <v>72</v>
      </c>
      <c r="F276" t="s">
        <v>206</v>
      </c>
      <c r="G276" t="s">
        <v>882</v>
      </c>
      <c r="H276" s="2">
        <v>17</v>
      </c>
      <c r="I276" s="1">
        <v>8500000</v>
      </c>
      <c r="J276" t="s">
        <v>12</v>
      </c>
      <c r="K276" t="s">
        <v>12</v>
      </c>
      <c r="L276" t="s">
        <v>12</v>
      </c>
      <c r="M276" t="s">
        <v>12</v>
      </c>
    </row>
    <row r="277" spans="1:13" ht="12.75" customHeight="1" x14ac:dyDescent="0.2">
      <c r="A277" t="s">
        <v>569</v>
      </c>
      <c r="B277" s="12">
        <v>127546</v>
      </c>
      <c r="C277" t="s">
        <v>338</v>
      </c>
      <c r="D277" s="11" t="s">
        <v>917</v>
      </c>
      <c r="E277" t="s">
        <v>72</v>
      </c>
      <c r="F277" t="s">
        <v>570</v>
      </c>
      <c r="G277" t="s">
        <v>882</v>
      </c>
      <c r="H277" s="2">
        <v>22</v>
      </c>
      <c r="I277" s="1">
        <v>3537666</v>
      </c>
      <c r="J277" t="s">
        <v>12</v>
      </c>
      <c r="K277" t="s">
        <v>12</v>
      </c>
      <c r="L277" t="s">
        <v>12</v>
      </c>
      <c r="M277" t="s">
        <v>12</v>
      </c>
    </row>
    <row r="278" spans="1:13" ht="12.75" customHeight="1" x14ac:dyDescent="0.2">
      <c r="A278" t="s">
        <v>572</v>
      </c>
      <c r="B278" s="12">
        <v>127696</v>
      </c>
      <c r="C278" t="s">
        <v>84</v>
      </c>
      <c r="D278" s="11" t="s">
        <v>916</v>
      </c>
      <c r="E278" t="s">
        <v>87</v>
      </c>
      <c r="F278" t="s">
        <v>341</v>
      </c>
      <c r="G278" t="s">
        <v>882</v>
      </c>
      <c r="H278" s="2">
        <v>22</v>
      </c>
      <c r="I278" s="1">
        <v>0</v>
      </c>
      <c r="J278" t="s">
        <v>10</v>
      </c>
      <c r="K278" s="74">
        <v>44281</v>
      </c>
      <c r="L278" t="s">
        <v>12</v>
      </c>
      <c r="M278" t="s">
        <v>12</v>
      </c>
    </row>
    <row r="279" spans="1:13" ht="12.75" customHeight="1" x14ac:dyDescent="0.2">
      <c r="A279" t="s">
        <v>577</v>
      </c>
      <c r="B279" s="12">
        <v>127833</v>
      </c>
      <c r="C279" t="s">
        <v>62</v>
      </c>
      <c r="D279" s="6" t="s">
        <v>915</v>
      </c>
      <c r="E279" t="s">
        <v>288</v>
      </c>
      <c r="F279" t="s">
        <v>279</v>
      </c>
      <c r="G279" t="s">
        <v>882</v>
      </c>
      <c r="H279" s="2">
        <v>11</v>
      </c>
      <c r="I279" s="1">
        <v>42968310</v>
      </c>
      <c r="J279" t="s">
        <v>12</v>
      </c>
      <c r="K279" t="s">
        <v>12</v>
      </c>
      <c r="L279" t="s">
        <v>12</v>
      </c>
      <c r="M279" t="s">
        <v>12</v>
      </c>
    </row>
    <row r="280" spans="1:13" ht="12.75" customHeight="1" x14ac:dyDescent="0.2">
      <c r="A280" t="s">
        <v>578</v>
      </c>
      <c r="B280" s="12">
        <v>127961</v>
      </c>
      <c r="C280" t="s">
        <v>62</v>
      </c>
      <c r="D280" s="6" t="s">
        <v>915</v>
      </c>
      <c r="E280" t="s">
        <v>96</v>
      </c>
      <c r="F280" t="s">
        <v>531</v>
      </c>
      <c r="G280" t="s">
        <v>882</v>
      </c>
      <c r="H280" s="3">
        <v>17</v>
      </c>
      <c r="I280" s="4">
        <v>85300136</v>
      </c>
      <c r="J280" t="s">
        <v>12</v>
      </c>
      <c r="K280" t="s">
        <v>12</v>
      </c>
      <c r="L280" t="s">
        <v>12</v>
      </c>
      <c r="M280" t="s">
        <v>12</v>
      </c>
    </row>
    <row r="281" spans="1:13" ht="12.75" customHeight="1" x14ac:dyDescent="0.2">
      <c r="A281" t="s">
        <v>580</v>
      </c>
      <c r="B281" s="12">
        <v>128037</v>
      </c>
      <c r="C281" t="s">
        <v>84</v>
      </c>
      <c r="D281" s="11" t="s">
        <v>916</v>
      </c>
      <c r="E281" t="s">
        <v>92</v>
      </c>
      <c r="F281" t="s">
        <v>122</v>
      </c>
      <c r="G281" t="s">
        <v>882</v>
      </c>
      <c r="H281" s="2">
        <v>17</v>
      </c>
      <c r="I281" s="1">
        <v>0</v>
      </c>
      <c r="J281" t="s">
        <v>15</v>
      </c>
      <c r="K281" s="74">
        <v>43973</v>
      </c>
      <c r="L281" t="s">
        <v>12</v>
      </c>
      <c r="M281" t="s">
        <v>12</v>
      </c>
    </row>
    <row r="282" spans="1:13" ht="12.75" customHeight="1" x14ac:dyDescent="0.2">
      <c r="A282" t="s">
        <v>581</v>
      </c>
      <c r="B282" s="12">
        <v>128041</v>
      </c>
      <c r="C282" t="s">
        <v>49</v>
      </c>
      <c r="D282" s="6" t="s">
        <v>915</v>
      </c>
      <c r="E282" t="s">
        <v>87</v>
      </c>
      <c r="F282" t="s">
        <v>58</v>
      </c>
      <c r="G282" t="s">
        <v>882</v>
      </c>
      <c r="H282" s="2">
        <v>22</v>
      </c>
      <c r="I282" s="1">
        <v>2003100</v>
      </c>
      <c r="J282" t="s">
        <v>10</v>
      </c>
      <c r="K282" s="74">
        <v>43769</v>
      </c>
      <c r="L282" t="s">
        <v>12</v>
      </c>
      <c r="M282" t="s">
        <v>12</v>
      </c>
    </row>
    <row r="283" spans="1:13" ht="12.75" customHeight="1" x14ac:dyDescent="0.2">
      <c r="A283" t="s">
        <v>589</v>
      </c>
      <c r="B283" s="12">
        <v>128293</v>
      </c>
      <c r="C283" t="s">
        <v>62</v>
      </c>
      <c r="D283" s="6" t="s">
        <v>915</v>
      </c>
      <c r="E283" t="s">
        <v>87</v>
      </c>
      <c r="F283" t="s">
        <v>189</v>
      </c>
      <c r="G283" t="s">
        <v>882</v>
      </c>
      <c r="H283" s="2">
        <v>22</v>
      </c>
      <c r="I283" s="1">
        <v>62700000</v>
      </c>
      <c r="J283" t="s">
        <v>12</v>
      </c>
      <c r="K283" t="s">
        <v>12</v>
      </c>
      <c r="L283" t="s">
        <v>12</v>
      </c>
      <c r="M283" t="s">
        <v>12</v>
      </c>
    </row>
    <row r="284" spans="1:13" ht="12.75" customHeight="1" x14ac:dyDescent="0.2">
      <c r="A284" t="s">
        <v>590</v>
      </c>
      <c r="B284" s="12">
        <v>128346</v>
      </c>
      <c r="C284" t="s">
        <v>62</v>
      </c>
      <c r="D284" s="6" t="s">
        <v>915</v>
      </c>
      <c r="E284" t="s">
        <v>17</v>
      </c>
      <c r="F284" t="s">
        <v>178</v>
      </c>
      <c r="G284" t="s">
        <v>882</v>
      </c>
      <c r="H284" s="2">
        <v>17</v>
      </c>
      <c r="I284" s="1">
        <v>141100000</v>
      </c>
      <c r="J284" t="s">
        <v>12</v>
      </c>
      <c r="K284" t="s">
        <v>12</v>
      </c>
      <c r="L284" t="s">
        <v>12</v>
      </c>
      <c r="M284" t="s">
        <v>12</v>
      </c>
    </row>
    <row r="285" spans="1:13" ht="12.75" customHeight="1" x14ac:dyDescent="0.2">
      <c r="A285" t="s">
        <v>591</v>
      </c>
      <c r="B285" s="12">
        <v>128356</v>
      </c>
      <c r="C285" t="s">
        <v>49</v>
      </c>
      <c r="D285" s="6" t="s">
        <v>915</v>
      </c>
      <c r="E285" t="s">
        <v>96</v>
      </c>
      <c r="F285" t="s">
        <v>320</v>
      </c>
      <c r="G285" t="s">
        <v>882</v>
      </c>
      <c r="H285" s="2">
        <v>22</v>
      </c>
      <c r="I285" s="1">
        <v>2307030</v>
      </c>
      <c r="J285" t="s">
        <v>12</v>
      </c>
      <c r="K285" t="s">
        <v>12</v>
      </c>
      <c r="L285" t="s">
        <v>12</v>
      </c>
      <c r="M285" t="s">
        <v>12</v>
      </c>
    </row>
    <row r="286" spans="1:13" ht="12.75" customHeight="1" x14ac:dyDescent="0.2">
      <c r="A286" t="s">
        <v>597</v>
      </c>
      <c r="B286" s="12">
        <v>128456</v>
      </c>
      <c r="C286" t="s">
        <v>62</v>
      </c>
      <c r="D286" s="6" t="s">
        <v>915</v>
      </c>
      <c r="E286" t="s">
        <v>57</v>
      </c>
      <c r="F286" t="s">
        <v>211</v>
      </c>
      <c r="G286" t="s">
        <v>882</v>
      </c>
      <c r="H286" s="2">
        <v>17</v>
      </c>
      <c r="I286" s="1">
        <v>13281114</v>
      </c>
      <c r="J286" t="s">
        <v>12</v>
      </c>
      <c r="K286" t="s">
        <v>12</v>
      </c>
      <c r="L286" t="s">
        <v>12</v>
      </c>
      <c r="M286" t="s">
        <v>12</v>
      </c>
    </row>
    <row r="287" spans="1:13" ht="12.75" customHeight="1" x14ac:dyDescent="0.2">
      <c r="A287" t="s">
        <v>587</v>
      </c>
      <c r="B287" s="12">
        <v>128746</v>
      </c>
      <c r="C287" t="s">
        <v>49</v>
      </c>
      <c r="D287" s="6" t="s">
        <v>915</v>
      </c>
      <c r="E287" t="s">
        <v>72</v>
      </c>
      <c r="F287" t="s">
        <v>245</v>
      </c>
      <c r="G287" t="s">
        <v>882</v>
      </c>
      <c r="H287" s="2">
        <v>17</v>
      </c>
      <c r="I287" s="1">
        <v>170000</v>
      </c>
      <c r="J287" t="s">
        <v>12</v>
      </c>
      <c r="K287" t="s">
        <v>12</v>
      </c>
      <c r="L287" t="s">
        <v>12</v>
      </c>
      <c r="M287" t="s">
        <v>12</v>
      </c>
    </row>
    <row r="288" spans="1:13" ht="12.75" customHeight="1" x14ac:dyDescent="0.2">
      <c r="A288" t="s">
        <v>601</v>
      </c>
      <c r="B288" s="12">
        <v>128947</v>
      </c>
      <c r="C288" t="s">
        <v>84</v>
      </c>
      <c r="D288" s="11" t="s">
        <v>916</v>
      </c>
      <c r="E288" t="s">
        <v>96</v>
      </c>
      <c r="F288" t="s">
        <v>129</v>
      </c>
      <c r="G288" t="s">
        <v>882</v>
      </c>
      <c r="H288" s="2">
        <v>22</v>
      </c>
      <c r="I288" s="1">
        <v>0</v>
      </c>
      <c r="J288" t="s">
        <v>12</v>
      </c>
      <c r="K288" t="s">
        <v>12</v>
      </c>
      <c r="L288" t="s">
        <v>12</v>
      </c>
      <c r="M288" t="s">
        <v>12</v>
      </c>
    </row>
    <row r="289" spans="1:13" ht="12.75" customHeight="1" x14ac:dyDescent="0.2">
      <c r="A289" t="s">
        <v>602</v>
      </c>
      <c r="B289" s="12">
        <v>128950</v>
      </c>
      <c r="C289" t="s">
        <v>7</v>
      </c>
      <c r="D289" s="6" t="s">
        <v>918</v>
      </c>
      <c r="E289" t="s">
        <v>65</v>
      </c>
      <c r="F289" t="s">
        <v>560</v>
      </c>
      <c r="G289" t="s">
        <v>882</v>
      </c>
      <c r="H289" s="2">
        <v>17</v>
      </c>
      <c r="I289" s="1">
        <v>2822000</v>
      </c>
      <c r="J289" t="s">
        <v>12</v>
      </c>
      <c r="K289" t="s">
        <v>12</v>
      </c>
      <c r="L289" t="s">
        <v>12</v>
      </c>
      <c r="M289" t="s">
        <v>12</v>
      </c>
    </row>
    <row r="290" spans="1:13" ht="12.75" customHeight="1" x14ac:dyDescent="0.2">
      <c r="A290" t="s">
        <v>605</v>
      </c>
      <c r="B290" s="12">
        <v>129147</v>
      </c>
      <c r="C290" t="s">
        <v>68</v>
      </c>
      <c r="D290" s="11" t="s">
        <v>915</v>
      </c>
      <c r="E290" t="s">
        <v>96</v>
      </c>
      <c r="F290" t="s">
        <v>412</v>
      </c>
      <c r="G290" s="13" t="s">
        <v>882</v>
      </c>
      <c r="H290" s="3">
        <v>22</v>
      </c>
      <c r="I290" s="4">
        <v>53571586</v>
      </c>
      <c r="J290" t="s">
        <v>12</v>
      </c>
      <c r="K290" t="s">
        <v>12</v>
      </c>
      <c r="L290" t="s">
        <v>12</v>
      </c>
      <c r="M290" t="s">
        <v>12</v>
      </c>
    </row>
    <row r="291" spans="1:13" ht="12.75" customHeight="1" x14ac:dyDescent="0.2">
      <c r="A291" t="s">
        <v>523</v>
      </c>
      <c r="B291" s="12">
        <v>129287</v>
      </c>
      <c r="C291" t="s">
        <v>7</v>
      </c>
      <c r="D291" s="6" t="s">
        <v>918</v>
      </c>
      <c r="E291" t="s">
        <v>20</v>
      </c>
      <c r="F291" t="s">
        <v>101</v>
      </c>
      <c r="G291" t="s">
        <v>882</v>
      </c>
      <c r="H291" s="2">
        <v>17</v>
      </c>
      <c r="I291" s="1">
        <v>11509000</v>
      </c>
      <c r="J291" t="s">
        <v>12</v>
      </c>
      <c r="K291" t="s">
        <v>12</v>
      </c>
      <c r="L291" t="s">
        <v>12</v>
      </c>
      <c r="M291" t="s">
        <v>12</v>
      </c>
    </row>
    <row r="292" spans="1:13" ht="12.75" customHeight="1" x14ac:dyDescent="0.2">
      <c r="A292" t="s">
        <v>607</v>
      </c>
      <c r="B292" s="12">
        <v>129299</v>
      </c>
      <c r="C292" t="s">
        <v>84</v>
      </c>
      <c r="D292" s="11" t="s">
        <v>916</v>
      </c>
      <c r="E292" t="s">
        <v>92</v>
      </c>
      <c r="F292" t="s">
        <v>292</v>
      </c>
      <c r="G292" t="s">
        <v>882</v>
      </c>
      <c r="H292" s="2">
        <v>17</v>
      </c>
      <c r="I292" s="1">
        <v>0</v>
      </c>
      <c r="J292" t="s">
        <v>12</v>
      </c>
      <c r="K292" t="s">
        <v>12</v>
      </c>
      <c r="L292" t="s">
        <v>12</v>
      </c>
      <c r="M292" t="s">
        <v>12</v>
      </c>
    </row>
    <row r="293" spans="1:13" ht="12.75" customHeight="1" x14ac:dyDescent="0.2">
      <c r="A293" t="s">
        <v>610</v>
      </c>
      <c r="B293" s="12">
        <v>129413</v>
      </c>
      <c r="C293" t="s">
        <v>7</v>
      </c>
      <c r="D293" s="6" t="s">
        <v>918</v>
      </c>
      <c r="E293" t="s">
        <v>65</v>
      </c>
      <c r="F293" t="s">
        <v>611</v>
      </c>
      <c r="G293" t="s">
        <v>882</v>
      </c>
      <c r="H293" s="3">
        <v>17</v>
      </c>
      <c r="I293" s="4">
        <v>30761634</v>
      </c>
      <c r="J293" t="s">
        <v>12</v>
      </c>
      <c r="K293" t="s">
        <v>12</v>
      </c>
      <c r="L293" t="s">
        <v>12</v>
      </c>
      <c r="M293" t="s">
        <v>12</v>
      </c>
    </row>
    <row r="294" spans="1:13" ht="12.75" customHeight="1" x14ac:dyDescent="0.2">
      <c r="A294" t="s">
        <v>612</v>
      </c>
      <c r="B294" s="12">
        <v>129431</v>
      </c>
      <c r="C294" t="s">
        <v>62</v>
      </c>
      <c r="D294" s="6" t="s">
        <v>915</v>
      </c>
      <c r="E294" t="s">
        <v>271</v>
      </c>
      <c r="F294" t="s">
        <v>189</v>
      </c>
      <c r="G294" t="s">
        <v>882</v>
      </c>
      <c r="H294" s="2">
        <v>17</v>
      </c>
      <c r="I294" s="1">
        <v>33053045</v>
      </c>
      <c r="J294" t="s">
        <v>12</v>
      </c>
      <c r="K294" t="s">
        <v>12</v>
      </c>
      <c r="L294" t="s">
        <v>12</v>
      </c>
      <c r="M294" t="s">
        <v>12</v>
      </c>
    </row>
    <row r="295" spans="1:13" ht="12.75" customHeight="1" x14ac:dyDescent="0.2">
      <c r="A295" t="s">
        <v>619</v>
      </c>
      <c r="B295" s="12">
        <v>129926</v>
      </c>
      <c r="C295" t="s">
        <v>62</v>
      </c>
      <c r="D295" s="6" t="s">
        <v>915</v>
      </c>
      <c r="E295" t="s">
        <v>17</v>
      </c>
      <c r="F295" t="s">
        <v>412</v>
      </c>
      <c r="G295" t="s">
        <v>882</v>
      </c>
      <c r="H295" s="2">
        <v>17</v>
      </c>
      <c r="I295" s="1">
        <v>11515294</v>
      </c>
      <c r="J295" t="s">
        <v>12</v>
      </c>
      <c r="K295" t="s">
        <v>12</v>
      </c>
      <c r="L295" t="s">
        <v>12</v>
      </c>
      <c r="M295" t="s">
        <v>12</v>
      </c>
    </row>
    <row r="296" spans="1:13" ht="12.75" customHeight="1" x14ac:dyDescent="0.2">
      <c r="A296" t="s">
        <v>620</v>
      </c>
      <c r="B296" s="12">
        <v>130176</v>
      </c>
      <c r="C296" t="s">
        <v>62</v>
      </c>
      <c r="D296" s="6" t="s">
        <v>915</v>
      </c>
      <c r="E296" t="s">
        <v>57</v>
      </c>
      <c r="F296" t="s">
        <v>189</v>
      </c>
      <c r="G296" t="s">
        <v>882</v>
      </c>
      <c r="H296" s="2">
        <v>22</v>
      </c>
      <c r="I296" s="1">
        <v>65311611</v>
      </c>
      <c r="J296" t="s">
        <v>12</v>
      </c>
      <c r="K296" t="s">
        <v>12</v>
      </c>
      <c r="L296" t="s">
        <v>12</v>
      </c>
      <c r="M296" t="s">
        <v>12</v>
      </c>
    </row>
    <row r="297" spans="1:13" ht="12.75" customHeight="1" x14ac:dyDescent="0.2">
      <c r="A297" t="s">
        <v>621</v>
      </c>
      <c r="B297" s="12">
        <v>130184</v>
      </c>
      <c r="C297" t="s">
        <v>49</v>
      </c>
      <c r="D297" s="6" t="s">
        <v>915</v>
      </c>
      <c r="E297" t="s">
        <v>87</v>
      </c>
      <c r="F297" t="s">
        <v>311</v>
      </c>
      <c r="G297" t="s">
        <v>882</v>
      </c>
      <c r="H297" s="2">
        <v>22</v>
      </c>
      <c r="I297" s="1">
        <v>6470561</v>
      </c>
      <c r="J297" t="s">
        <v>12</v>
      </c>
      <c r="K297" t="s">
        <v>12</v>
      </c>
      <c r="L297" t="s">
        <v>12</v>
      </c>
      <c r="M297" t="s">
        <v>12</v>
      </c>
    </row>
    <row r="298" spans="1:13" ht="12.75" customHeight="1" x14ac:dyDescent="0.2">
      <c r="A298" t="s">
        <v>623</v>
      </c>
      <c r="B298" s="12">
        <v>130310</v>
      </c>
      <c r="C298" t="s">
        <v>49</v>
      </c>
      <c r="D298" s="6" t="s">
        <v>915</v>
      </c>
      <c r="E298" t="s">
        <v>72</v>
      </c>
      <c r="F298" t="s">
        <v>297</v>
      </c>
      <c r="G298" t="s">
        <v>882</v>
      </c>
      <c r="H298" s="2">
        <v>17</v>
      </c>
      <c r="I298" s="1">
        <v>1778968</v>
      </c>
      <c r="J298" t="s">
        <v>12</v>
      </c>
      <c r="K298" t="s">
        <v>12</v>
      </c>
      <c r="L298" t="s">
        <v>12</v>
      </c>
      <c r="M298" t="s">
        <v>12</v>
      </c>
    </row>
    <row r="299" spans="1:13" ht="12.75" customHeight="1" x14ac:dyDescent="0.2">
      <c r="A299" t="s">
        <v>626</v>
      </c>
      <c r="B299" s="12">
        <v>130435</v>
      </c>
      <c r="C299" t="s">
        <v>68</v>
      </c>
      <c r="D299" s="11" t="s">
        <v>915</v>
      </c>
      <c r="E299" t="s">
        <v>17</v>
      </c>
      <c r="F299" t="s">
        <v>104</v>
      </c>
      <c r="G299" t="s">
        <v>882</v>
      </c>
      <c r="H299" s="3">
        <v>11</v>
      </c>
      <c r="I299" s="4">
        <v>330000000</v>
      </c>
      <c r="J299" t="s">
        <v>12</v>
      </c>
      <c r="K299" t="s">
        <v>12</v>
      </c>
      <c r="L299" t="s">
        <v>12</v>
      </c>
      <c r="M299" t="s">
        <v>12</v>
      </c>
    </row>
    <row r="300" spans="1:13" ht="12.75" customHeight="1" x14ac:dyDescent="0.2">
      <c r="A300" t="s">
        <v>628</v>
      </c>
      <c r="B300" s="12">
        <v>130508</v>
      </c>
      <c r="C300" t="s">
        <v>49</v>
      </c>
      <c r="D300" s="6" t="s">
        <v>915</v>
      </c>
      <c r="E300" t="s">
        <v>57</v>
      </c>
      <c r="F300" t="s">
        <v>109</v>
      </c>
      <c r="G300" t="s">
        <v>882</v>
      </c>
      <c r="H300" s="2">
        <v>17</v>
      </c>
      <c r="I300" s="1">
        <v>330000000</v>
      </c>
      <c r="J300" t="s">
        <v>12</v>
      </c>
      <c r="K300" t="s">
        <v>12</v>
      </c>
      <c r="L300" t="s">
        <v>12</v>
      </c>
      <c r="M300" t="s">
        <v>12</v>
      </c>
    </row>
    <row r="301" spans="1:13" ht="12.75" customHeight="1" x14ac:dyDescent="0.2">
      <c r="A301" s="6" t="s">
        <v>629</v>
      </c>
      <c r="B301" s="12">
        <v>130510</v>
      </c>
      <c r="C301" t="s">
        <v>49</v>
      </c>
      <c r="D301" s="6" t="s">
        <v>915</v>
      </c>
      <c r="E301" t="s">
        <v>17</v>
      </c>
      <c r="F301" t="s">
        <v>630</v>
      </c>
      <c r="G301" t="s">
        <v>882</v>
      </c>
      <c r="H301" s="2">
        <v>17</v>
      </c>
      <c r="I301" s="1">
        <v>5100000</v>
      </c>
      <c r="J301" t="s">
        <v>12</v>
      </c>
      <c r="K301" t="s">
        <v>12</v>
      </c>
      <c r="L301" t="s">
        <v>12</v>
      </c>
      <c r="M301" t="s">
        <v>12</v>
      </c>
    </row>
    <row r="302" spans="1:13" ht="12.75" customHeight="1" x14ac:dyDescent="0.2">
      <c r="A302" t="s">
        <v>632</v>
      </c>
      <c r="B302" s="12">
        <v>130628</v>
      </c>
      <c r="C302" t="s">
        <v>49</v>
      </c>
      <c r="D302" s="6" t="s">
        <v>915</v>
      </c>
      <c r="E302" t="s">
        <v>65</v>
      </c>
      <c r="F302" t="s">
        <v>624</v>
      </c>
      <c r="G302" t="s">
        <v>882</v>
      </c>
      <c r="H302" s="2">
        <v>17</v>
      </c>
      <c r="I302" s="1">
        <v>4847455</v>
      </c>
      <c r="J302" t="s">
        <v>12</v>
      </c>
      <c r="K302" t="s">
        <v>12</v>
      </c>
      <c r="L302" t="s">
        <v>12</v>
      </c>
      <c r="M302" t="s">
        <v>12</v>
      </c>
    </row>
    <row r="303" spans="1:13" ht="12.75" customHeight="1" x14ac:dyDescent="0.2">
      <c r="A303" t="s">
        <v>633</v>
      </c>
      <c r="B303" s="12">
        <v>130643</v>
      </c>
      <c r="C303" t="s">
        <v>49</v>
      </c>
      <c r="D303" s="6" t="s">
        <v>915</v>
      </c>
      <c r="E303" t="s">
        <v>57</v>
      </c>
      <c r="F303" t="s">
        <v>494</v>
      </c>
      <c r="G303" t="s">
        <v>882</v>
      </c>
      <c r="H303" s="3">
        <v>17</v>
      </c>
      <c r="I303" s="4">
        <v>207310274</v>
      </c>
      <c r="J303" t="s">
        <v>12</v>
      </c>
      <c r="K303" t="s">
        <v>12</v>
      </c>
      <c r="L303" t="s">
        <v>12</v>
      </c>
      <c r="M303" t="s">
        <v>12</v>
      </c>
    </row>
    <row r="304" spans="1:13" ht="12.75" customHeight="1" x14ac:dyDescent="0.2">
      <c r="A304" t="s">
        <v>634</v>
      </c>
      <c r="B304" s="12">
        <v>130664</v>
      </c>
      <c r="C304" t="s">
        <v>49</v>
      </c>
      <c r="D304" s="6" t="s">
        <v>915</v>
      </c>
      <c r="E304" t="s">
        <v>96</v>
      </c>
      <c r="F304" t="s">
        <v>635</v>
      </c>
      <c r="G304" t="s">
        <v>882</v>
      </c>
      <c r="H304" s="3">
        <v>17</v>
      </c>
      <c r="I304" s="4">
        <v>87427770</v>
      </c>
      <c r="J304" t="s">
        <v>12</v>
      </c>
      <c r="K304" t="s">
        <v>12</v>
      </c>
      <c r="L304" t="s">
        <v>12</v>
      </c>
      <c r="M304" t="s">
        <v>12</v>
      </c>
    </row>
    <row r="305" spans="1:13" ht="12.75" customHeight="1" x14ac:dyDescent="0.2">
      <c r="A305" t="s">
        <v>638</v>
      </c>
      <c r="B305" s="12">
        <v>130740</v>
      </c>
      <c r="C305" t="s">
        <v>62</v>
      </c>
      <c r="D305" s="6" t="s">
        <v>915</v>
      </c>
      <c r="E305" t="s">
        <v>17</v>
      </c>
      <c r="F305" t="s">
        <v>211</v>
      </c>
      <c r="G305" t="s">
        <v>882</v>
      </c>
      <c r="H305" s="3">
        <v>12.5</v>
      </c>
      <c r="I305" s="4">
        <v>11564350</v>
      </c>
      <c r="J305" t="s">
        <v>12</v>
      </c>
      <c r="K305" t="s">
        <v>12</v>
      </c>
      <c r="L305" t="s">
        <v>12</v>
      </c>
      <c r="M305" t="s">
        <v>12</v>
      </c>
    </row>
    <row r="306" spans="1:13" ht="12.75" customHeight="1" x14ac:dyDescent="0.2">
      <c r="A306" t="s">
        <v>639</v>
      </c>
      <c r="B306" s="12">
        <v>130809</v>
      </c>
      <c r="C306" t="s">
        <v>49</v>
      </c>
      <c r="D306" s="6" t="s">
        <v>915</v>
      </c>
      <c r="E306" t="s">
        <v>57</v>
      </c>
      <c r="F306" t="s">
        <v>494</v>
      </c>
      <c r="G306" t="s">
        <v>882</v>
      </c>
      <c r="H306" s="2">
        <v>17</v>
      </c>
      <c r="I306" s="1">
        <v>180943334</v>
      </c>
      <c r="J306" t="s">
        <v>12</v>
      </c>
      <c r="K306" t="s">
        <v>12</v>
      </c>
      <c r="L306" t="s">
        <v>12</v>
      </c>
      <c r="M306" t="s">
        <v>12</v>
      </c>
    </row>
    <row r="307" spans="1:13" ht="12.75" customHeight="1" x14ac:dyDescent="0.2">
      <c r="A307" t="s">
        <v>640</v>
      </c>
      <c r="B307" s="12">
        <v>130842</v>
      </c>
      <c r="C307" t="s">
        <v>62</v>
      </c>
      <c r="D307" s="6" t="s">
        <v>915</v>
      </c>
      <c r="E307" t="s">
        <v>72</v>
      </c>
      <c r="F307" t="s">
        <v>189</v>
      </c>
      <c r="G307" t="s">
        <v>882</v>
      </c>
      <c r="H307" s="2">
        <v>17</v>
      </c>
      <c r="I307" s="1">
        <v>12750000</v>
      </c>
      <c r="J307" t="s">
        <v>12</v>
      </c>
      <c r="K307" t="s">
        <v>12</v>
      </c>
      <c r="L307" t="s">
        <v>12</v>
      </c>
      <c r="M307" t="s">
        <v>12</v>
      </c>
    </row>
    <row r="308" spans="1:13" ht="12.75" customHeight="1" x14ac:dyDescent="0.2">
      <c r="A308" t="s">
        <v>641</v>
      </c>
      <c r="B308" s="12">
        <v>130843</v>
      </c>
      <c r="C308" t="s">
        <v>49</v>
      </c>
      <c r="D308" s="6" t="s">
        <v>915</v>
      </c>
      <c r="E308" t="s">
        <v>50</v>
      </c>
      <c r="F308" t="s">
        <v>360</v>
      </c>
      <c r="G308" t="s">
        <v>882</v>
      </c>
      <c r="H308" s="2">
        <v>17</v>
      </c>
      <c r="I308" s="1">
        <v>2120580</v>
      </c>
      <c r="J308" t="s">
        <v>12</v>
      </c>
      <c r="K308" t="s">
        <v>12</v>
      </c>
      <c r="L308" t="s">
        <v>12</v>
      </c>
      <c r="M308" t="s">
        <v>12</v>
      </c>
    </row>
    <row r="309" spans="1:13" ht="12.75" customHeight="1" x14ac:dyDescent="0.2">
      <c r="A309" t="s">
        <v>643</v>
      </c>
      <c r="B309" s="12">
        <v>130903</v>
      </c>
      <c r="C309" t="s">
        <v>49</v>
      </c>
      <c r="D309" s="6" t="s">
        <v>915</v>
      </c>
      <c r="E309" t="s">
        <v>50</v>
      </c>
      <c r="F309" t="s">
        <v>217</v>
      </c>
      <c r="G309" t="s">
        <v>882</v>
      </c>
      <c r="H309" s="2">
        <v>22</v>
      </c>
      <c r="I309" s="1">
        <v>21111580</v>
      </c>
      <c r="J309" t="s">
        <v>10</v>
      </c>
      <c r="K309" s="74">
        <v>43691</v>
      </c>
      <c r="L309" t="s">
        <v>12</v>
      </c>
      <c r="M309" t="s">
        <v>12</v>
      </c>
    </row>
    <row r="310" spans="1:13" ht="12.75" customHeight="1" x14ac:dyDescent="0.2">
      <c r="A310" t="s">
        <v>644</v>
      </c>
      <c r="B310" s="12">
        <v>130940</v>
      </c>
      <c r="C310" t="s">
        <v>328</v>
      </c>
      <c r="D310" s="6" t="s">
        <v>915</v>
      </c>
      <c r="E310" t="s">
        <v>87</v>
      </c>
      <c r="F310" t="s">
        <v>635</v>
      </c>
      <c r="G310" t="s">
        <v>882</v>
      </c>
      <c r="H310" s="2">
        <v>22</v>
      </c>
      <c r="I310" s="1">
        <v>1178320</v>
      </c>
      <c r="J310" t="s">
        <v>12</v>
      </c>
      <c r="K310" t="s">
        <v>12</v>
      </c>
      <c r="L310" t="s">
        <v>12</v>
      </c>
      <c r="M310" t="s">
        <v>12</v>
      </c>
    </row>
    <row r="311" spans="1:13" ht="12.75" customHeight="1" x14ac:dyDescent="0.2">
      <c r="A311" t="s">
        <v>646</v>
      </c>
      <c r="B311" s="12">
        <v>130976</v>
      </c>
      <c r="C311" t="s">
        <v>62</v>
      </c>
      <c r="D311" s="6" t="s">
        <v>915</v>
      </c>
      <c r="E311" t="s">
        <v>17</v>
      </c>
      <c r="F311" t="s">
        <v>151</v>
      </c>
      <c r="G311" t="s">
        <v>882</v>
      </c>
      <c r="H311" s="3">
        <v>11</v>
      </c>
      <c r="I311" s="4">
        <v>100100000</v>
      </c>
      <c r="J311" t="s">
        <v>12</v>
      </c>
      <c r="K311" t="s">
        <v>12</v>
      </c>
      <c r="L311" t="s">
        <v>12</v>
      </c>
      <c r="M311" t="s">
        <v>12</v>
      </c>
    </row>
    <row r="312" spans="1:13" ht="12.75" customHeight="1" x14ac:dyDescent="0.2">
      <c r="A312" t="s">
        <v>647</v>
      </c>
      <c r="B312" s="12">
        <v>131024</v>
      </c>
      <c r="C312" t="s">
        <v>49</v>
      </c>
      <c r="D312" s="6" t="s">
        <v>915</v>
      </c>
      <c r="E312" t="s">
        <v>96</v>
      </c>
      <c r="F312" t="s">
        <v>129</v>
      </c>
      <c r="G312" t="s">
        <v>882</v>
      </c>
      <c r="H312" s="2">
        <v>11</v>
      </c>
      <c r="I312" s="1">
        <v>999458</v>
      </c>
      <c r="J312" t="s">
        <v>10</v>
      </c>
      <c r="K312" s="74">
        <v>44326</v>
      </c>
      <c r="L312" t="s">
        <v>12</v>
      </c>
      <c r="M312" t="s">
        <v>12</v>
      </c>
    </row>
    <row r="313" spans="1:13" ht="12.75" customHeight="1" x14ac:dyDescent="0.2">
      <c r="A313" t="s">
        <v>649</v>
      </c>
      <c r="B313" s="12">
        <v>131117</v>
      </c>
      <c r="C313" t="s">
        <v>7</v>
      </c>
      <c r="D313" s="6" t="s">
        <v>918</v>
      </c>
      <c r="E313" t="s">
        <v>65</v>
      </c>
      <c r="F313" t="s">
        <v>403</v>
      </c>
      <c r="G313" t="s">
        <v>882</v>
      </c>
      <c r="H313" s="2">
        <v>17</v>
      </c>
      <c r="I313" s="1">
        <v>4296448</v>
      </c>
      <c r="J313" t="s">
        <v>12</v>
      </c>
      <c r="K313" t="s">
        <v>12</v>
      </c>
      <c r="L313" t="s">
        <v>12</v>
      </c>
      <c r="M313" t="s">
        <v>12</v>
      </c>
    </row>
    <row r="314" spans="1:13" ht="12.75" customHeight="1" x14ac:dyDescent="0.2">
      <c r="A314" t="s">
        <v>650</v>
      </c>
      <c r="B314" s="12">
        <v>131159</v>
      </c>
      <c r="C314" t="s">
        <v>49</v>
      </c>
      <c r="D314" s="6" t="s">
        <v>915</v>
      </c>
      <c r="E314" t="s">
        <v>72</v>
      </c>
      <c r="F314" t="s">
        <v>297</v>
      </c>
      <c r="G314" t="s">
        <v>882</v>
      </c>
      <c r="H314" s="2">
        <v>17</v>
      </c>
      <c r="I314" s="1">
        <v>843200</v>
      </c>
      <c r="J314" t="s">
        <v>12</v>
      </c>
      <c r="K314" t="s">
        <v>12</v>
      </c>
      <c r="L314" t="s">
        <v>12</v>
      </c>
      <c r="M314" t="s">
        <v>12</v>
      </c>
    </row>
    <row r="315" spans="1:13" ht="12.75" customHeight="1" x14ac:dyDescent="0.2">
      <c r="A315" s="6" t="s">
        <v>652</v>
      </c>
      <c r="B315" s="12">
        <v>131204</v>
      </c>
      <c r="C315" t="s">
        <v>49</v>
      </c>
      <c r="D315" s="6" t="s">
        <v>915</v>
      </c>
      <c r="E315" s="6" t="s">
        <v>1160</v>
      </c>
      <c r="F315" t="s">
        <v>217</v>
      </c>
      <c r="G315" t="s">
        <v>882</v>
      </c>
      <c r="H315" s="2">
        <v>17</v>
      </c>
      <c r="I315" s="1">
        <v>14554011</v>
      </c>
      <c r="J315" t="s">
        <v>12</v>
      </c>
      <c r="K315" t="s">
        <v>12</v>
      </c>
      <c r="L315" t="s">
        <v>12</v>
      </c>
      <c r="M315" t="s">
        <v>12</v>
      </c>
    </row>
    <row r="316" spans="1:13" ht="12.75" customHeight="1" x14ac:dyDescent="0.2">
      <c r="A316" t="s">
        <v>653</v>
      </c>
      <c r="B316" s="12">
        <v>131205</v>
      </c>
      <c r="C316" t="s">
        <v>84</v>
      </c>
      <c r="D316" s="11" t="s">
        <v>916</v>
      </c>
      <c r="E316" t="s">
        <v>57</v>
      </c>
      <c r="F316" t="s">
        <v>297</v>
      </c>
      <c r="G316" t="s">
        <v>882</v>
      </c>
      <c r="H316" s="2">
        <v>17</v>
      </c>
      <c r="I316" s="1">
        <v>0</v>
      </c>
      <c r="J316" t="s">
        <v>12</v>
      </c>
      <c r="K316" t="s">
        <v>12</v>
      </c>
      <c r="L316" t="s">
        <v>12</v>
      </c>
      <c r="M316" t="s">
        <v>12</v>
      </c>
    </row>
    <row r="317" spans="1:13" ht="12.75" customHeight="1" x14ac:dyDescent="0.2">
      <c r="A317" t="s">
        <v>654</v>
      </c>
      <c r="B317" s="12">
        <v>131331</v>
      </c>
      <c r="C317" t="s">
        <v>7</v>
      </c>
      <c r="D317" s="6" t="s">
        <v>918</v>
      </c>
      <c r="E317" t="s">
        <v>65</v>
      </c>
      <c r="F317" t="s">
        <v>524</v>
      </c>
      <c r="G317" t="s">
        <v>882</v>
      </c>
      <c r="H317" s="2">
        <v>17</v>
      </c>
      <c r="I317" s="1">
        <v>2890000</v>
      </c>
      <c r="J317" t="s">
        <v>12</v>
      </c>
      <c r="K317" t="s">
        <v>12</v>
      </c>
      <c r="L317" t="s">
        <v>12</v>
      </c>
      <c r="M317" t="s">
        <v>12</v>
      </c>
    </row>
    <row r="318" spans="1:13" ht="12.75" customHeight="1" x14ac:dyDescent="0.2">
      <c r="A318" t="s">
        <v>655</v>
      </c>
      <c r="B318" s="12">
        <v>131492</v>
      </c>
      <c r="C318" t="s">
        <v>7</v>
      </c>
      <c r="D318" s="6" t="s">
        <v>918</v>
      </c>
      <c r="E318" t="s">
        <v>87</v>
      </c>
      <c r="F318" t="s">
        <v>656</v>
      </c>
      <c r="G318" t="s">
        <v>882</v>
      </c>
      <c r="H318" s="2">
        <v>11</v>
      </c>
      <c r="I318" s="1">
        <v>3685000</v>
      </c>
      <c r="J318" t="s">
        <v>12</v>
      </c>
      <c r="K318" t="s">
        <v>12</v>
      </c>
      <c r="L318" t="s">
        <v>12</v>
      </c>
      <c r="M318" t="s">
        <v>12</v>
      </c>
    </row>
    <row r="319" spans="1:13" ht="12.75" customHeight="1" x14ac:dyDescent="0.2">
      <c r="A319" t="s">
        <v>658</v>
      </c>
      <c r="B319" s="12">
        <v>131608</v>
      </c>
      <c r="C319" t="s">
        <v>62</v>
      </c>
      <c r="D319" s="6" t="s">
        <v>915</v>
      </c>
      <c r="E319" t="s">
        <v>57</v>
      </c>
      <c r="F319" t="s">
        <v>279</v>
      </c>
      <c r="G319" t="s">
        <v>882</v>
      </c>
      <c r="H319" s="2">
        <v>11</v>
      </c>
      <c r="I319" s="1">
        <v>22547793</v>
      </c>
      <c r="J319" t="s">
        <v>12</v>
      </c>
      <c r="K319" t="s">
        <v>12</v>
      </c>
      <c r="L319" t="s">
        <v>12</v>
      </c>
      <c r="M319" t="s">
        <v>12</v>
      </c>
    </row>
    <row r="320" spans="1:13" ht="12.75" customHeight="1" x14ac:dyDescent="0.2">
      <c r="A320" t="s">
        <v>659</v>
      </c>
      <c r="B320" s="12">
        <v>131653</v>
      </c>
      <c r="C320" t="s">
        <v>62</v>
      </c>
      <c r="D320" s="6" t="s">
        <v>915</v>
      </c>
      <c r="E320" t="s">
        <v>72</v>
      </c>
      <c r="F320" t="s">
        <v>531</v>
      </c>
      <c r="G320" t="s">
        <v>882</v>
      </c>
      <c r="H320" s="3">
        <v>12.5</v>
      </c>
      <c r="I320" s="4">
        <v>67500000</v>
      </c>
      <c r="J320" t="s">
        <v>12</v>
      </c>
      <c r="K320" t="s">
        <v>12</v>
      </c>
      <c r="L320" t="s">
        <v>12</v>
      </c>
      <c r="M320" t="s">
        <v>12</v>
      </c>
    </row>
    <row r="321" spans="1:13" ht="12.75" customHeight="1" x14ac:dyDescent="0.2">
      <c r="A321" t="s">
        <v>661</v>
      </c>
      <c r="B321" s="12">
        <v>131731</v>
      </c>
      <c r="C321" t="s">
        <v>49</v>
      </c>
      <c r="D321" s="6" t="s">
        <v>915</v>
      </c>
      <c r="E321" t="s">
        <v>96</v>
      </c>
      <c r="F321" t="s">
        <v>421</v>
      </c>
      <c r="G321" t="s">
        <v>882</v>
      </c>
      <c r="H321" s="2">
        <v>22</v>
      </c>
      <c r="I321" s="1">
        <v>520342</v>
      </c>
      <c r="J321" t="s">
        <v>12</v>
      </c>
      <c r="K321" t="s">
        <v>12</v>
      </c>
      <c r="L321" t="s">
        <v>12</v>
      </c>
      <c r="M321" t="s">
        <v>12</v>
      </c>
    </row>
    <row r="322" spans="1:13" ht="12.75" customHeight="1" x14ac:dyDescent="0.2">
      <c r="A322" t="s">
        <v>662</v>
      </c>
      <c r="B322" s="12">
        <v>131833</v>
      </c>
      <c r="C322" t="s">
        <v>49</v>
      </c>
      <c r="D322" s="6" t="s">
        <v>915</v>
      </c>
      <c r="E322" t="s">
        <v>50</v>
      </c>
      <c r="F322" t="s">
        <v>360</v>
      </c>
      <c r="G322" t="s">
        <v>882</v>
      </c>
      <c r="H322" s="2">
        <v>17</v>
      </c>
      <c r="I322" s="1">
        <v>10651847</v>
      </c>
      <c r="J322" t="s">
        <v>12</v>
      </c>
      <c r="K322" t="s">
        <v>12</v>
      </c>
      <c r="L322" t="s">
        <v>12</v>
      </c>
      <c r="M322" t="s">
        <v>12</v>
      </c>
    </row>
    <row r="323" spans="1:13" ht="12.75" customHeight="1" x14ac:dyDescent="0.2">
      <c r="A323" t="s">
        <v>663</v>
      </c>
      <c r="B323" s="12">
        <v>131967</v>
      </c>
      <c r="C323" t="s">
        <v>62</v>
      </c>
      <c r="D323" s="6" t="s">
        <v>915</v>
      </c>
      <c r="E323" t="s">
        <v>96</v>
      </c>
      <c r="F323" t="s">
        <v>311</v>
      </c>
      <c r="G323" t="s">
        <v>882</v>
      </c>
      <c r="H323" s="2">
        <v>22</v>
      </c>
      <c r="I323" s="1">
        <v>85893878</v>
      </c>
      <c r="J323" t="s">
        <v>12</v>
      </c>
      <c r="K323" t="s">
        <v>12</v>
      </c>
      <c r="L323" t="s">
        <v>12</v>
      </c>
      <c r="M323" t="s">
        <v>12</v>
      </c>
    </row>
    <row r="324" spans="1:13" ht="12.75" customHeight="1" x14ac:dyDescent="0.2">
      <c r="A324" t="s">
        <v>664</v>
      </c>
      <c r="B324" s="12">
        <v>131978</v>
      </c>
      <c r="C324" t="s">
        <v>62</v>
      </c>
      <c r="D324" s="6" t="s">
        <v>915</v>
      </c>
      <c r="E324" t="s">
        <v>87</v>
      </c>
      <c r="F324" t="s">
        <v>311</v>
      </c>
      <c r="G324" t="s">
        <v>882</v>
      </c>
      <c r="H324" s="2">
        <v>11</v>
      </c>
      <c r="I324" s="1">
        <v>17187324</v>
      </c>
      <c r="J324" t="s">
        <v>12</v>
      </c>
      <c r="K324" t="s">
        <v>12</v>
      </c>
      <c r="L324" t="s">
        <v>12</v>
      </c>
      <c r="M324" t="s">
        <v>12</v>
      </c>
    </row>
    <row r="325" spans="1:13" ht="12.75" customHeight="1" x14ac:dyDescent="0.2">
      <c r="A325" t="s">
        <v>669</v>
      </c>
      <c r="B325" s="12">
        <v>132305</v>
      </c>
      <c r="C325" t="s">
        <v>84</v>
      </c>
      <c r="D325" s="11" t="s">
        <v>916</v>
      </c>
      <c r="E325" t="s">
        <v>87</v>
      </c>
      <c r="F325" t="s">
        <v>122</v>
      </c>
      <c r="G325" t="s">
        <v>882</v>
      </c>
      <c r="H325" s="2">
        <v>17</v>
      </c>
      <c r="I325" s="1">
        <v>0</v>
      </c>
      <c r="J325" t="s">
        <v>12</v>
      </c>
      <c r="K325" t="s">
        <v>12</v>
      </c>
      <c r="L325" t="s">
        <v>12</v>
      </c>
      <c r="M325" t="s">
        <v>12</v>
      </c>
    </row>
    <row r="326" spans="1:13" ht="12.75" customHeight="1" x14ac:dyDescent="0.2">
      <c r="A326" t="s">
        <v>674</v>
      </c>
      <c r="B326" s="12">
        <v>132385</v>
      </c>
      <c r="C326" t="s">
        <v>49</v>
      </c>
      <c r="D326" s="6" t="s">
        <v>915</v>
      </c>
      <c r="E326" t="s">
        <v>96</v>
      </c>
      <c r="F326" t="s">
        <v>675</v>
      </c>
      <c r="G326" s="13" t="s">
        <v>882</v>
      </c>
      <c r="H326" s="3">
        <v>22</v>
      </c>
      <c r="I326" s="4">
        <v>49280</v>
      </c>
      <c r="J326" t="s">
        <v>10</v>
      </c>
      <c r="K326" s="74">
        <v>43857</v>
      </c>
      <c r="L326" t="s">
        <v>12</v>
      </c>
      <c r="M326" t="s">
        <v>12</v>
      </c>
    </row>
    <row r="327" spans="1:13" ht="12.75" customHeight="1" x14ac:dyDescent="0.2">
      <c r="A327" t="s">
        <v>679</v>
      </c>
      <c r="B327" s="12">
        <v>132645</v>
      </c>
      <c r="C327" t="s">
        <v>62</v>
      </c>
      <c r="D327" s="6" t="s">
        <v>915</v>
      </c>
      <c r="E327" t="s">
        <v>72</v>
      </c>
      <c r="F327" t="s">
        <v>279</v>
      </c>
      <c r="G327" t="s">
        <v>882</v>
      </c>
      <c r="H327" s="2">
        <v>17</v>
      </c>
      <c r="I327" s="1">
        <v>70550000</v>
      </c>
      <c r="J327" t="s">
        <v>12</v>
      </c>
      <c r="K327" t="s">
        <v>12</v>
      </c>
      <c r="L327" t="s">
        <v>12</v>
      </c>
      <c r="M327" t="s">
        <v>12</v>
      </c>
    </row>
    <row r="328" spans="1:13" ht="12.75" customHeight="1" x14ac:dyDescent="0.2">
      <c r="A328" t="s">
        <v>680</v>
      </c>
      <c r="B328" s="12">
        <v>132713</v>
      </c>
      <c r="C328" t="s">
        <v>68</v>
      </c>
      <c r="D328" s="11" t="s">
        <v>915</v>
      </c>
      <c r="E328" t="s">
        <v>96</v>
      </c>
      <c r="F328" t="s">
        <v>151</v>
      </c>
      <c r="G328" s="6" t="s">
        <v>882</v>
      </c>
      <c r="H328" s="3">
        <v>12.5</v>
      </c>
      <c r="I328" s="4">
        <v>300000000</v>
      </c>
      <c r="J328" t="s">
        <v>12</v>
      </c>
      <c r="K328" t="s">
        <v>12</v>
      </c>
      <c r="L328" t="s">
        <v>12</v>
      </c>
      <c r="M328" t="s">
        <v>12</v>
      </c>
    </row>
    <row r="329" spans="1:13" ht="12.75" customHeight="1" x14ac:dyDescent="0.2">
      <c r="A329" s="6" t="s">
        <v>677</v>
      </c>
      <c r="B329" s="12">
        <v>132874</v>
      </c>
      <c r="C329" t="s">
        <v>49</v>
      </c>
      <c r="D329" s="6" t="s">
        <v>915</v>
      </c>
      <c r="E329" t="s">
        <v>288</v>
      </c>
      <c r="F329" t="s">
        <v>297</v>
      </c>
      <c r="G329" t="s">
        <v>882</v>
      </c>
      <c r="H329" s="2">
        <v>17</v>
      </c>
      <c r="I329" s="1">
        <v>6019776</v>
      </c>
      <c r="J329" t="s">
        <v>12</v>
      </c>
      <c r="K329" t="s">
        <v>12</v>
      </c>
      <c r="L329" t="s">
        <v>12</v>
      </c>
      <c r="M329" t="s">
        <v>12</v>
      </c>
    </row>
    <row r="330" spans="1:13" ht="12.75" customHeight="1" x14ac:dyDescent="0.2">
      <c r="A330" t="s">
        <v>689</v>
      </c>
      <c r="B330" s="12">
        <v>133047</v>
      </c>
      <c r="C330" t="s">
        <v>49</v>
      </c>
      <c r="D330" s="6" t="s">
        <v>915</v>
      </c>
      <c r="E330" t="s">
        <v>96</v>
      </c>
      <c r="F330" t="s">
        <v>360</v>
      </c>
      <c r="G330" t="s">
        <v>882</v>
      </c>
      <c r="H330" s="3">
        <v>11</v>
      </c>
      <c r="I330" s="4">
        <v>3018400</v>
      </c>
      <c r="J330" t="s">
        <v>12</v>
      </c>
      <c r="K330" t="s">
        <v>12</v>
      </c>
      <c r="L330" t="s">
        <v>12</v>
      </c>
      <c r="M330" t="s">
        <v>12</v>
      </c>
    </row>
    <row r="331" spans="1:13" ht="12.75" customHeight="1" x14ac:dyDescent="0.2">
      <c r="A331" t="s">
        <v>690</v>
      </c>
      <c r="B331" s="12">
        <v>133067</v>
      </c>
      <c r="C331" t="s">
        <v>84</v>
      </c>
      <c r="D331" s="11" t="s">
        <v>916</v>
      </c>
      <c r="E331" t="s">
        <v>87</v>
      </c>
      <c r="F331" t="s">
        <v>122</v>
      </c>
      <c r="G331" t="s">
        <v>882</v>
      </c>
      <c r="H331" s="2">
        <v>17</v>
      </c>
      <c r="I331" s="1">
        <v>0</v>
      </c>
      <c r="J331" t="s">
        <v>12</v>
      </c>
      <c r="K331" t="s">
        <v>12</v>
      </c>
      <c r="L331" t="s">
        <v>12</v>
      </c>
      <c r="M331" t="s">
        <v>12</v>
      </c>
    </row>
    <row r="332" spans="1:13" ht="12.75" customHeight="1" x14ac:dyDescent="0.2">
      <c r="A332" t="s">
        <v>691</v>
      </c>
      <c r="B332" s="12">
        <v>133135</v>
      </c>
      <c r="C332" t="s">
        <v>49</v>
      </c>
      <c r="D332" s="6" t="s">
        <v>915</v>
      </c>
      <c r="E332" t="s">
        <v>57</v>
      </c>
      <c r="F332" t="s">
        <v>588</v>
      </c>
      <c r="G332" t="s">
        <v>882</v>
      </c>
      <c r="H332" s="2">
        <v>17</v>
      </c>
      <c r="I332" s="1">
        <v>12640415</v>
      </c>
      <c r="J332" t="s">
        <v>15</v>
      </c>
      <c r="K332" s="74">
        <v>44281</v>
      </c>
      <c r="L332" t="s">
        <v>12</v>
      </c>
      <c r="M332" t="s">
        <v>12</v>
      </c>
    </row>
    <row r="333" spans="1:13" ht="12.75" customHeight="1" x14ac:dyDescent="0.2">
      <c r="A333" s="6" t="s">
        <v>692</v>
      </c>
      <c r="B333" s="12">
        <v>133186</v>
      </c>
      <c r="C333" t="s">
        <v>328</v>
      </c>
      <c r="D333" s="6" t="s">
        <v>915</v>
      </c>
      <c r="E333" t="s">
        <v>87</v>
      </c>
      <c r="F333" t="s">
        <v>341</v>
      </c>
      <c r="G333" t="s">
        <v>882</v>
      </c>
      <c r="H333" s="2">
        <v>22</v>
      </c>
      <c r="I333" s="1">
        <v>4400000</v>
      </c>
      <c r="J333" t="s">
        <v>12</v>
      </c>
      <c r="K333" t="s">
        <v>12</v>
      </c>
      <c r="L333" t="s">
        <v>12</v>
      </c>
      <c r="M333" t="s">
        <v>12</v>
      </c>
    </row>
    <row r="334" spans="1:13" ht="12.75" customHeight="1" x14ac:dyDescent="0.2">
      <c r="A334" t="s">
        <v>695</v>
      </c>
      <c r="B334" s="12">
        <v>133347</v>
      </c>
      <c r="C334" t="s">
        <v>62</v>
      </c>
      <c r="D334" s="6" t="s">
        <v>915</v>
      </c>
      <c r="E334" t="s">
        <v>65</v>
      </c>
      <c r="F334" t="s">
        <v>405</v>
      </c>
      <c r="G334" t="s">
        <v>882</v>
      </c>
      <c r="H334" s="3">
        <v>17</v>
      </c>
      <c r="I334" s="4">
        <v>132904439</v>
      </c>
      <c r="J334" t="s">
        <v>12</v>
      </c>
      <c r="K334" t="s">
        <v>12</v>
      </c>
      <c r="L334" t="s">
        <v>12</v>
      </c>
      <c r="M334" t="s">
        <v>12</v>
      </c>
    </row>
    <row r="335" spans="1:13" ht="12.75" customHeight="1" x14ac:dyDescent="0.2">
      <c r="A335" t="s">
        <v>697</v>
      </c>
      <c r="B335" s="12">
        <v>133406</v>
      </c>
      <c r="C335" t="s">
        <v>84</v>
      </c>
      <c r="D335" s="11" t="s">
        <v>916</v>
      </c>
      <c r="E335" t="s">
        <v>238</v>
      </c>
      <c r="F335" t="s">
        <v>122</v>
      </c>
      <c r="G335" t="s">
        <v>882</v>
      </c>
      <c r="H335" s="2">
        <v>11</v>
      </c>
      <c r="I335" s="1">
        <v>0</v>
      </c>
      <c r="J335" t="s">
        <v>12</v>
      </c>
      <c r="K335" t="s">
        <v>12</v>
      </c>
      <c r="L335" t="s">
        <v>12</v>
      </c>
      <c r="M335" t="s">
        <v>12</v>
      </c>
    </row>
    <row r="336" spans="1:13" ht="12.75" customHeight="1" x14ac:dyDescent="0.2">
      <c r="A336" t="s">
        <v>698</v>
      </c>
      <c r="B336" s="12">
        <v>133591</v>
      </c>
      <c r="C336" t="s">
        <v>84</v>
      </c>
      <c r="D336" s="11" t="s">
        <v>916</v>
      </c>
      <c r="E336" t="s">
        <v>238</v>
      </c>
      <c r="F336" t="s">
        <v>122</v>
      </c>
      <c r="G336" t="s">
        <v>882</v>
      </c>
      <c r="H336" s="2">
        <v>22</v>
      </c>
      <c r="I336" s="1">
        <v>0</v>
      </c>
      <c r="J336" t="s">
        <v>12</v>
      </c>
      <c r="K336" t="s">
        <v>12</v>
      </c>
      <c r="L336" t="s">
        <v>12</v>
      </c>
      <c r="M336" t="s">
        <v>12</v>
      </c>
    </row>
    <row r="337" spans="1:13" ht="12.75" customHeight="1" x14ac:dyDescent="0.2">
      <c r="A337" t="s">
        <v>700</v>
      </c>
      <c r="B337" s="12">
        <v>133777</v>
      </c>
      <c r="C337" t="s">
        <v>49</v>
      </c>
      <c r="D337" s="6" t="s">
        <v>915</v>
      </c>
      <c r="E337" t="s">
        <v>96</v>
      </c>
      <c r="F337" t="s">
        <v>701</v>
      </c>
      <c r="G337" s="13" t="s">
        <v>882</v>
      </c>
      <c r="H337" s="3">
        <v>22</v>
      </c>
      <c r="I337" s="4">
        <v>42827633</v>
      </c>
      <c r="J337" t="s">
        <v>10</v>
      </c>
      <c r="K337" s="74">
        <v>44211</v>
      </c>
      <c r="L337" t="s">
        <v>12</v>
      </c>
      <c r="M337" t="s">
        <v>12</v>
      </c>
    </row>
    <row r="338" spans="1:13" ht="12.75" customHeight="1" x14ac:dyDescent="0.2">
      <c r="A338" t="s">
        <v>702</v>
      </c>
      <c r="B338" s="12">
        <v>133789</v>
      </c>
      <c r="C338" t="s">
        <v>49</v>
      </c>
      <c r="D338" s="6" t="s">
        <v>915</v>
      </c>
      <c r="E338" t="s">
        <v>87</v>
      </c>
      <c r="F338" t="s">
        <v>122</v>
      </c>
      <c r="G338" t="s">
        <v>882</v>
      </c>
      <c r="H338" s="2">
        <v>17</v>
      </c>
      <c r="I338" s="1">
        <v>0</v>
      </c>
      <c r="J338" t="s">
        <v>12</v>
      </c>
      <c r="K338" t="s">
        <v>12</v>
      </c>
      <c r="L338" t="s">
        <v>12</v>
      </c>
      <c r="M338" t="s">
        <v>12</v>
      </c>
    </row>
    <row r="339" spans="1:13" ht="12.75" customHeight="1" x14ac:dyDescent="0.2">
      <c r="A339" t="s">
        <v>704</v>
      </c>
      <c r="B339" s="12">
        <v>133826</v>
      </c>
      <c r="C339" t="s">
        <v>49</v>
      </c>
      <c r="D339" s="6" t="s">
        <v>915</v>
      </c>
      <c r="E339" t="s">
        <v>87</v>
      </c>
      <c r="F339" t="s">
        <v>122</v>
      </c>
      <c r="G339" t="s">
        <v>882</v>
      </c>
      <c r="H339" s="2">
        <v>17</v>
      </c>
      <c r="I339" s="1">
        <v>196192376</v>
      </c>
      <c r="J339" t="s">
        <v>12</v>
      </c>
      <c r="K339" t="s">
        <v>12</v>
      </c>
      <c r="L339" t="s">
        <v>12</v>
      </c>
      <c r="M339" t="s">
        <v>12</v>
      </c>
    </row>
    <row r="340" spans="1:13" ht="12.75" customHeight="1" x14ac:dyDescent="0.2">
      <c r="A340" t="s">
        <v>705</v>
      </c>
      <c r="B340" s="12">
        <v>133952</v>
      </c>
      <c r="C340" t="s">
        <v>62</v>
      </c>
      <c r="D340" s="6" t="s">
        <v>915</v>
      </c>
      <c r="E340" t="s">
        <v>96</v>
      </c>
      <c r="F340" t="s">
        <v>405</v>
      </c>
      <c r="G340" t="s">
        <v>882</v>
      </c>
      <c r="H340" s="2">
        <v>22</v>
      </c>
      <c r="I340" s="1">
        <v>36957736</v>
      </c>
      <c r="J340" t="s">
        <v>12</v>
      </c>
      <c r="K340" t="s">
        <v>12</v>
      </c>
      <c r="L340" t="s">
        <v>12</v>
      </c>
      <c r="M340" t="s">
        <v>12</v>
      </c>
    </row>
    <row r="341" spans="1:13" ht="12.75" customHeight="1" x14ac:dyDescent="0.2">
      <c r="A341" t="s">
        <v>706</v>
      </c>
      <c r="B341" s="12">
        <v>133998</v>
      </c>
      <c r="C341" t="s">
        <v>62</v>
      </c>
      <c r="D341" s="6" t="s">
        <v>915</v>
      </c>
      <c r="E341" t="s">
        <v>288</v>
      </c>
      <c r="F341" t="s">
        <v>401</v>
      </c>
      <c r="G341" t="s">
        <v>882</v>
      </c>
      <c r="H341" s="2">
        <v>11</v>
      </c>
      <c r="I341" s="1">
        <v>40080814</v>
      </c>
      <c r="J341" t="s">
        <v>12</v>
      </c>
      <c r="K341" t="s">
        <v>12</v>
      </c>
      <c r="L341" t="s">
        <v>12</v>
      </c>
      <c r="M341" t="s">
        <v>12</v>
      </c>
    </row>
    <row r="342" spans="1:13" ht="12.75" customHeight="1" x14ac:dyDescent="0.2">
      <c r="A342" t="s">
        <v>707</v>
      </c>
      <c r="B342" s="12">
        <v>134008</v>
      </c>
      <c r="C342" t="s">
        <v>53</v>
      </c>
      <c r="D342" s="6" t="s">
        <v>915</v>
      </c>
      <c r="E342" t="s">
        <v>288</v>
      </c>
      <c r="F342" t="s">
        <v>494</v>
      </c>
      <c r="G342" t="s">
        <v>882</v>
      </c>
      <c r="H342" s="2">
        <v>17</v>
      </c>
      <c r="I342" s="1">
        <v>0</v>
      </c>
      <c r="J342" t="s">
        <v>12</v>
      </c>
      <c r="K342" t="s">
        <v>12</v>
      </c>
      <c r="L342" t="s">
        <v>12</v>
      </c>
      <c r="M342" t="s">
        <v>12</v>
      </c>
    </row>
    <row r="343" spans="1:13" ht="12.75" customHeight="1" x14ac:dyDescent="0.2">
      <c r="A343" t="s">
        <v>708</v>
      </c>
      <c r="B343" s="12">
        <v>134061</v>
      </c>
      <c r="C343" t="s">
        <v>68</v>
      </c>
      <c r="D343" s="11" t="s">
        <v>915</v>
      </c>
      <c r="E343" t="s">
        <v>87</v>
      </c>
      <c r="F343" t="s">
        <v>341</v>
      </c>
      <c r="G343" t="s">
        <v>882</v>
      </c>
      <c r="H343" s="2">
        <v>22</v>
      </c>
      <c r="I343" s="1">
        <v>88357500</v>
      </c>
      <c r="J343" t="s">
        <v>12</v>
      </c>
      <c r="K343" t="s">
        <v>12</v>
      </c>
      <c r="L343" t="s">
        <v>12</v>
      </c>
      <c r="M343" t="s">
        <v>12</v>
      </c>
    </row>
    <row r="344" spans="1:13" ht="12.75" customHeight="1" x14ac:dyDescent="0.2">
      <c r="A344" t="s">
        <v>709</v>
      </c>
      <c r="B344" s="12">
        <v>134077</v>
      </c>
      <c r="C344" t="s">
        <v>62</v>
      </c>
      <c r="D344" s="6" t="s">
        <v>915</v>
      </c>
      <c r="E344" t="s">
        <v>288</v>
      </c>
      <c r="F344" t="s">
        <v>386</v>
      </c>
      <c r="G344" t="s">
        <v>882</v>
      </c>
      <c r="H344" s="2">
        <v>11</v>
      </c>
      <c r="I344" s="1">
        <v>42968310</v>
      </c>
      <c r="J344" t="s">
        <v>12</v>
      </c>
      <c r="K344" t="s">
        <v>12</v>
      </c>
      <c r="L344" t="s">
        <v>12</v>
      </c>
      <c r="M344" t="s">
        <v>12</v>
      </c>
    </row>
    <row r="345" spans="1:13" ht="12.75" customHeight="1" x14ac:dyDescent="0.2">
      <c r="A345" t="s">
        <v>710</v>
      </c>
      <c r="B345" s="12">
        <v>134189</v>
      </c>
      <c r="C345" t="s">
        <v>49</v>
      </c>
      <c r="D345" s="6" t="s">
        <v>915</v>
      </c>
      <c r="E345" t="s">
        <v>288</v>
      </c>
      <c r="F345" t="s">
        <v>588</v>
      </c>
      <c r="G345" t="s">
        <v>882</v>
      </c>
      <c r="H345" s="2">
        <v>22</v>
      </c>
      <c r="I345" s="1">
        <v>4861624</v>
      </c>
      <c r="J345" t="s">
        <v>10</v>
      </c>
      <c r="K345" s="74">
        <v>44165</v>
      </c>
      <c r="L345" t="s">
        <v>12</v>
      </c>
      <c r="M345" t="s">
        <v>12</v>
      </c>
    </row>
    <row r="346" spans="1:13" ht="12.75" customHeight="1" x14ac:dyDescent="0.2">
      <c r="A346" t="s">
        <v>711</v>
      </c>
      <c r="B346" s="12">
        <v>134217</v>
      </c>
      <c r="C346" t="s">
        <v>49</v>
      </c>
      <c r="D346" s="6" t="s">
        <v>915</v>
      </c>
      <c r="E346" t="s">
        <v>238</v>
      </c>
      <c r="F346" t="s">
        <v>317</v>
      </c>
      <c r="G346" t="s">
        <v>882</v>
      </c>
      <c r="H346" s="2">
        <v>17</v>
      </c>
      <c r="I346" s="1">
        <v>11633617</v>
      </c>
      <c r="J346" t="s">
        <v>12</v>
      </c>
      <c r="K346" t="s">
        <v>12</v>
      </c>
      <c r="L346" t="s">
        <v>12</v>
      </c>
      <c r="M346" t="s">
        <v>12</v>
      </c>
    </row>
    <row r="347" spans="1:13" ht="12.75" customHeight="1" x14ac:dyDescent="0.2">
      <c r="A347" t="s">
        <v>715</v>
      </c>
      <c r="B347" s="12">
        <v>134525</v>
      </c>
      <c r="C347" t="s">
        <v>84</v>
      </c>
      <c r="D347" s="11" t="s">
        <v>916</v>
      </c>
      <c r="E347" t="s">
        <v>92</v>
      </c>
      <c r="F347" t="s">
        <v>58</v>
      </c>
      <c r="G347" t="s">
        <v>882</v>
      </c>
      <c r="H347" s="2">
        <v>17</v>
      </c>
      <c r="I347" s="1">
        <v>0</v>
      </c>
      <c r="J347" t="s">
        <v>12</v>
      </c>
      <c r="K347" t="s">
        <v>12</v>
      </c>
      <c r="L347" t="s">
        <v>12</v>
      </c>
      <c r="M347" t="s">
        <v>12</v>
      </c>
    </row>
    <row r="348" spans="1:13" ht="12.75" customHeight="1" x14ac:dyDescent="0.2">
      <c r="A348" t="s">
        <v>716</v>
      </c>
      <c r="B348" s="12">
        <v>134571</v>
      </c>
      <c r="C348" t="s">
        <v>49</v>
      </c>
      <c r="D348" s="6" t="s">
        <v>915</v>
      </c>
      <c r="E348" t="s">
        <v>72</v>
      </c>
      <c r="F348" t="s">
        <v>635</v>
      </c>
      <c r="G348" t="s">
        <v>882</v>
      </c>
      <c r="H348" s="2">
        <v>17</v>
      </c>
      <c r="I348" s="1">
        <v>266323514</v>
      </c>
      <c r="J348" t="s">
        <v>12</v>
      </c>
      <c r="K348" t="s">
        <v>12</v>
      </c>
      <c r="L348" t="s">
        <v>12</v>
      </c>
      <c r="M348" t="s">
        <v>12</v>
      </c>
    </row>
    <row r="349" spans="1:13" ht="12.75" customHeight="1" x14ac:dyDescent="0.2">
      <c r="A349" t="s">
        <v>717</v>
      </c>
      <c r="B349" s="12">
        <v>134603</v>
      </c>
      <c r="C349" t="s">
        <v>62</v>
      </c>
      <c r="D349" s="6" t="s">
        <v>915</v>
      </c>
      <c r="E349" t="s">
        <v>288</v>
      </c>
      <c r="F349" t="s">
        <v>718</v>
      </c>
      <c r="G349" t="s">
        <v>882</v>
      </c>
      <c r="H349" s="2">
        <v>11</v>
      </c>
      <c r="I349" s="1">
        <v>58080000</v>
      </c>
      <c r="J349" t="s">
        <v>12</v>
      </c>
      <c r="K349" t="s">
        <v>12</v>
      </c>
      <c r="L349" t="s">
        <v>12</v>
      </c>
      <c r="M349" t="s">
        <v>12</v>
      </c>
    </row>
    <row r="350" spans="1:13" ht="12.75" customHeight="1" x14ac:dyDescent="0.2">
      <c r="A350" t="s">
        <v>719</v>
      </c>
      <c r="B350" s="12">
        <v>134608</v>
      </c>
      <c r="C350" t="s">
        <v>49</v>
      </c>
      <c r="D350" s="6" t="s">
        <v>915</v>
      </c>
      <c r="E350" t="s">
        <v>72</v>
      </c>
      <c r="F350" t="s">
        <v>109</v>
      </c>
      <c r="G350" t="s">
        <v>882</v>
      </c>
      <c r="H350" s="2">
        <v>12.5</v>
      </c>
      <c r="I350" s="1">
        <v>450000000</v>
      </c>
      <c r="J350" t="s">
        <v>12</v>
      </c>
      <c r="K350" t="s">
        <v>12</v>
      </c>
      <c r="L350" t="s">
        <v>12</v>
      </c>
      <c r="M350" t="s">
        <v>12</v>
      </c>
    </row>
    <row r="351" spans="1:13" ht="12.75" customHeight="1" x14ac:dyDescent="0.2">
      <c r="A351" t="s">
        <v>721</v>
      </c>
      <c r="B351" s="12">
        <v>135011</v>
      </c>
      <c r="C351" t="s">
        <v>49</v>
      </c>
      <c r="D351" s="6" t="s">
        <v>915</v>
      </c>
      <c r="E351" t="s">
        <v>57</v>
      </c>
      <c r="F351" t="s">
        <v>334</v>
      </c>
      <c r="G351" t="s">
        <v>882</v>
      </c>
      <c r="H351" s="2">
        <v>17</v>
      </c>
      <c r="I351" s="1">
        <v>2111696</v>
      </c>
      <c r="J351" t="s">
        <v>12</v>
      </c>
      <c r="K351" t="s">
        <v>12</v>
      </c>
      <c r="L351" t="s">
        <v>12</v>
      </c>
      <c r="M351" t="s">
        <v>12</v>
      </c>
    </row>
    <row r="352" spans="1:13" ht="12.75" customHeight="1" x14ac:dyDescent="0.2">
      <c r="A352" t="s">
        <v>722</v>
      </c>
      <c r="B352" s="12">
        <v>135018</v>
      </c>
      <c r="C352" t="s">
        <v>7</v>
      </c>
      <c r="D352" s="6" t="s">
        <v>918</v>
      </c>
      <c r="E352" t="s">
        <v>65</v>
      </c>
      <c r="F352" t="s">
        <v>723</v>
      </c>
      <c r="G352" t="s">
        <v>882</v>
      </c>
      <c r="H352" s="2">
        <v>17</v>
      </c>
      <c r="I352" s="1">
        <v>3400000</v>
      </c>
      <c r="J352" t="s">
        <v>12</v>
      </c>
      <c r="K352" t="s">
        <v>12</v>
      </c>
      <c r="L352" t="s">
        <v>12</v>
      </c>
      <c r="M352" t="s">
        <v>12</v>
      </c>
    </row>
    <row r="353" spans="1:13" ht="12.75" customHeight="1" x14ac:dyDescent="0.2">
      <c r="A353" t="s">
        <v>724</v>
      </c>
      <c r="B353" s="12">
        <v>135020</v>
      </c>
      <c r="C353" t="s">
        <v>49</v>
      </c>
      <c r="D353" s="6" t="s">
        <v>915</v>
      </c>
      <c r="E353" t="s">
        <v>57</v>
      </c>
      <c r="F353" t="s">
        <v>494</v>
      </c>
      <c r="G353" t="s">
        <v>882</v>
      </c>
      <c r="H353" s="2">
        <v>17</v>
      </c>
      <c r="I353" s="1">
        <v>54394935</v>
      </c>
      <c r="J353" t="s">
        <v>12</v>
      </c>
      <c r="K353" t="s">
        <v>12</v>
      </c>
      <c r="L353" t="s">
        <v>12</v>
      </c>
      <c r="M353" t="s">
        <v>12</v>
      </c>
    </row>
    <row r="354" spans="1:13" ht="12.75" customHeight="1" x14ac:dyDescent="0.2">
      <c r="A354" t="s">
        <v>458</v>
      </c>
      <c r="B354" s="12">
        <v>135111</v>
      </c>
      <c r="C354" t="s">
        <v>49</v>
      </c>
      <c r="D354" s="6" t="s">
        <v>915</v>
      </c>
      <c r="E354" t="s">
        <v>96</v>
      </c>
      <c r="F354" t="s">
        <v>245</v>
      </c>
      <c r="G354" s="13" t="s">
        <v>882</v>
      </c>
      <c r="H354" s="3">
        <v>22</v>
      </c>
      <c r="I354" s="4">
        <v>72600</v>
      </c>
      <c r="J354" t="s">
        <v>12</v>
      </c>
      <c r="K354" t="s">
        <v>12</v>
      </c>
      <c r="L354" t="s">
        <v>12</v>
      </c>
      <c r="M354" t="s">
        <v>12</v>
      </c>
    </row>
    <row r="355" spans="1:13" ht="12.75" customHeight="1" x14ac:dyDescent="0.2">
      <c r="A355" t="s">
        <v>727</v>
      </c>
      <c r="B355" s="12">
        <v>135145</v>
      </c>
      <c r="C355" t="s">
        <v>49</v>
      </c>
      <c r="D355" s="6" t="s">
        <v>915</v>
      </c>
      <c r="E355" t="s">
        <v>57</v>
      </c>
      <c r="F355" t="s">
        <v>245</v>
      </c>
      <c r="G355" t="s">
        <v>882</v>
      </c>
      <c r="H355" s="2">
        <v>11</v>
      </c>
      <c r="I355" s="1">
        <v>1241679</v>
      </c>
      <c r="J355" t="s">
        <v>12</v>
      </c>
      <c r="K355" t="s">
        <v>12</v>
      </c>
      <c r="L355" t="s">
        <v>12</v>
      </c>
      <c r="M355" t="s">
        <v>12</v>
      </c>
    </row>
    <row r="356" spans="1:13" ht="12.75" customHeight="1" x14ac:dyDescent="0.2">
      <c r="A356" t="s">
        <v>728</v>
      </c>
      <c r="B356" s="12">
        <v>135155</v>
      </c>
      <c r="C356" t="s">
        <v>49</v>
      </c>
      <c r="D356" s="6" t="s">
        <v>915</v>
      </c>
      <c r="E356" t="s">
        <v>72</v>
      </c>
      <c r="F356" t="s">
        <v>334</v>
      </c>
      <c r="G356" t="s">
        <v>882</v>
      </c>
      <c r="H356" s="2">
        <v>11</v>
      </c>
      <c r="I356" s="1">
        <v>4125000</v>
      </c>
      <c r="J356" t="s">
        <v>12</v>
      </c>
      <c r="K356" t="s">
        <v>12</v>
      </c>
      <c r="L356" t="s">
        <v>12</v>
      </c>
      <c r="M356" t="s">
        <v>12</v>
      </c>
    </row>
    <row r="357" spans="1:13" ht="12.75" customHeight="1" x14ac:dyDescent="0.2">
      <c r="A357" t="s">
        <v>729</v>
      </c>
      <c r="B357" s="12">
        <v>135165</v>
      </c>
      <c r="C357" t="s">
        <v>49</v>
      </c>
      <c r="D357" s="6" t="s">
        <v>915</v>
      </c>
      <c r="E357" t="s">
        <v>96</v>
      </c>
      <c r="F357" t="s">
        <v>245</v>
      </c>
      <c r="G357" s="13" t="s">
        <v>882</v>
      </c>
      <c r="H357" s="3">
        <v>22</v>
      </c>
      <c r="I357" s="4">
        <v>66660</v>
      </c>
      <c r="J357" t="s">
        <v>12</v>
      </c>
      <c r="K357" t="s">
        <v>12</v>
      </c>
      <c r="L357" t="s">
        <v>12</v>
      </c>
      <c r="M357" t="s">
        <v>12</v>
      </c>
    </row>
    <row r="358" spans="1:13" ht="12.75" customHeight="1" x14ac:dyDescent="0.2">
      <c r="A358" t="s">
        <v>730</v>
      </c>
      <c r="B358" s="12">
        <v>135186</v>
      </c>
      <c r="C358" t="s">
        <v>49</v>
      </c>
      <c r="D358" s="6" t="s">
        <v>915</v>
      </c>
      <c r="E358" t="s">
        <v>57</v>
      </c>
      <c r="F358" t="s">
        <v>245</v>
      </c>
      <c r="G358" t="s">
        <v>882</v>
      </c>
      <c r="H358" s="2">
        <v>22</v>
      </c>
      <c r="I358" s="1">
        <v>19676470</v>
      </c>
      <c r="J358" t="s">
        <v>12</v>
      </c>
      <c r="K358" t="s">
        <v>12</v>
      </c>
      <c r="L358" t="s">
        <v>12</v>
      </c>
      <c r="M358" t="s">
        <v>12</v>
      </c>
    </row>
    <row r="359" spans="1:13" ht="12.75" customHeight="1" x14ac:dyDescent="0.2">
      <c r="A359" t="s">
        <v>626</v>
      </c>
      <c r="B359" s="12">
        <v>135233</v>
      </c>
      <c r="C359" t="s">
        <v>49</v>
      </c>
      <c r="D359" s="6" t="s">
        <v>915</v>
      </c>
      <c r="E359" t="s">
        <v>87</v>
      </c>
      <c r="F359" t="s">
        <v>494</v>
      </c>
      <c r="G359" t="s">
        <v>882</v>
      </c>
      <c r="H359" s="2">
        <v>22</v>
      </c>
      <c r="I359" s="1">
        <v>222647070</v>
      </c>
      <c r="J359" t="s">
        <v>12</v>
      </c>
      <c r="K359" t="s">
        <v>12</v>
      </c>
      <c r="L359" t="s">
        <v>12</v>
      </c>
      <c r="M359" t="s">
        <v>12</v>
      </c>
    </row>
    <row r="360" spans="1:13" ht="12.75" customHeight="1" x14ac:dyDescent="0.2">
      <c r="A360" t="s">
        <v>734</v>
      </c>
      <c r="B360" s="12">
        <v>135250</v>
      </c>
      <c r="C360" t="s">
        <v>7</v>
      </c>
      <c r="D360" s="6" t="s">
        <v>918</v>
      </c>
      <c r="E360" t="s">
        <v>8</v>
      </c>
      <c r="F360" t="s">
        <v>204</v>
      </c>
      <c r="G360" t="s">
        <v>882</v>
      </c>
      <c r="H360" s="2">
        <v>17</v>
      </c>
      <c r="I360" s="1">
        <v>17000000</v>
      </c>
      <c r="J360" t="s">
        <v>12</v>
      </c>
      <c r="K360" t="s">
        <v>12</v>
      </c>
      <c r="L360" t="s">
        <v>12</v>
      </c>
      <c r="M360" t="s">
        <v>12</v>
      </c>
    </row>
    <row r="361" spans="1:13" ht="12.75" customHeight="1" x14ac:dyDescent="0.2">
      <c r="A361" t="s">
        <v>735</v>
      </c>
      <c r="B361" s="12">
        <v>135280</v>
      </c>
      <c r="C361" t="s">
        <v>49</v>
      </c>
      <c r="D361" s="6" t="s">
        <v>915</v>
      </c>
      <c r="E361" t="s">
        <v>87</v>
      </c>
      <c r="F361" t="s">
        <v>648</v>
      </c>
      <c r="G361" t="s">
        <v>882</v>
      </c>
      <c r="H361" s="2">
        <v>17</v>
      </c>
      <c r="I361" s="1">
        <v>10168720</v>
      </c>
      <c r="J361" t="s">
        <v>12</v>
      </c>
      <c r="K361" t="s">
        <v>12</v>
      </c>
      <c r="L361" t="s">
        <v>12</v>
      </c>
      <c r="M361" t="s">
        <v>12</v>
      </c>
    </row>
    <row r="362" spans="1:13" ht="12.75" customHeight="1" x14ac:dyDescent="0.2">
      <c r="A362" t="s">
        <v>736</v>
      </c>
      <c r="B362" s="12">
        <v>135286</v>
      </c>
      <c r="C362" t="s">
        <v>62</v>
      </c>
      <c r="D362" s="6" t="s">
        <v>915</v>
      </c>
      <c r="E362" t="s">
        <v>288</v>
      </c>
      <c r="F362" t="s">
        <v>386</v>
      </c>
      <c r="G362" t="s">
        <v>882</v>
      </c>
      <c r="H362" s="2">
        <v>22</v>
      </c>
      <c r="I362" s="1">
        <v>104143686</v>
      </c>
      <c r="J362" t="s">
        <v>12</v>
      </c>
      <c r="K362" t="s">
        <v>12</v>
      </c>
      <c r="L362" t="s">
        <v>12</v>
      </c>
      <c r="M362" t="s">
        <v>12</v>
      </c>
    </row>
    <row r="363" spans="1:13" ht="12.75" customHeight="1" x14ac:dyDescent="0.2">
      <c r="A363" t="s">
        <v>737</v>
      </c>
      <c r="B363" s="12">
        <v>135326</v>
      </c>
      <c r="C363" t="s">
        <v>62</v>
      </c>
      <c r="D363" s="6" t="s">
        <v>915</v>
      </c>
      <c r="E363" t="s">
        <v>96</v>
      </c>
      <c r="F363" t="s">
        <v>279</v>
      </c>
      <c r="G363" t="s">
        <v>882</v>
      </c>
      <c r="H363" s="2">
        <v>22</v>
      </c>
      <c r="I363" s="1">
        <v>38500000</v>
      </c>
      <c r="J363" t="s">
        <v>12</v>
      </c>
      <c r="K363" t="s">
        <v>12</v>
      </c>
      <c r="L363" t="s">
        <v>12</v>
      </c>
      <c r="M363" t="s">
        <v>12</v>
      </c>
    </row>
    <row r="364" spans="1:13" ht="12.75" customHeight="1" x14ac:dyDescent="0.2">
      <c r="A364" t="s">
        <v>738</v>
      </c>
      <c r="B364" s="12">
        <v>135334</v>
      </c>
      <c r="C364" t="s">
        <v>68</v>
      </c>
      <c r="D364" s="11" t="s">
        <v>915</v>
      </c>
      <c r="E364" t="s">
        <v>57</v>
      </c>
      <c r="F364" t="s">
        <v>135</v>
      </c>
      <c r="G364" t="s">
        <v>882</v>
      </c>
      <c r="H364" s="2">
        <v>17</v>
      </c>
      <c r="I364" s="1">
        <v>0</v>
      </c>
      <c r="J364" t="s">
        <v>12</v>
      </c>
      <c r="K364" t="s">
        <v>12</v>
      </c>
      <c r="L364" t="s">
        <v>12</v>
      </c>
      <c r="M364" t="s">
        <v>12</v>
      </c>
    </row>
    <row r="365" spans="1:13" ht="12.75" customHeight="1" x14ac:dyDescent="0.2">
      <c r="A365" t="s">
        <v>744</v>
      </c>
      <c r="B365" s="12">
        <v>135534</v>
      </c>
      <c r="C365" t="s">
        <v>49</v>
      </c>
      <c r="D365" s="6" t="s">
        <v>915</v>
      </c>
      <c r="E365" t="s">
        <v>57</v>
      </c>
      <c r="F365" t="s">
        <v>360</v>
      </c>
      <c r="G365" t="s">
        <v>882</v>
      </c>
      <c r="H365" s="2">
        <v>17</v>
      </c>
      <c r="I365" s="1">
        <v>9084334</v>
      </c>
      <c r="J365" t="s">
        <v>12</v>
      </c>
      <c r="K365" t="s">
        <v>12</v>
      </c>
      <c r="L365" t="s">
        <v>12</v>
      </c>
      <c r="M365" t="s">
        <v>12</v>
      </c>
    </row>
    <row r="366" spans="1:13" ht="12.75" customHeight="1" x14ac:dyDescent="0.2">
      <c r="A366" t="s">
        <v>745</v>
      </c>
      <c r="B366" s="12">
        <v>135566</v>
      </c>
      <c r="C366" t="s">
        <v>84</v>
      </c>
      <c r="D366" s="11" t="s">
        <v>916</v>
      </c>
      <c r="E366" t="s">
        <v>87</v>
      </c>
      <c r="F366" t="s">
        <v>58</v>
      </c>
      <c r="G366" t="s">
        <v>882</v>
      </c>
      <c r="H366" s="2">
        <v>17</v>
      </c>
      <c r="I366" s="1">
        <v>0</v>
      </c>
      <c r="J366" t="s">
        <v>15</v>
      </c>
      <c r="K366" s="74">
        <v>44294</v>
      </c>
      <c r="L366" t="s">
        <v>12</v>
      </c>
      <c r="M366" t="s">
        <v>12</v>
      </c>
    </row>
    <row r="367" spans="1:13" ht="12.75" customHeight="1" x14ac:dyDescent="0.2">
      <c r="A367" t="s">
        <v>746</v>
      </c>
      <c r="B367" s="12">
        <v>135582</v>
      </c>
      <c r="C367" t="s">
        <v>467</v>
      </c>
      <c r="D367" s="11" t="s">
        <v>915</v>
      </c>
      <c r="E367" t="s">
        <v>238</v>
      </c>
      <c r="F367" t="s">
        <v>701</v>
      </c>
      <c r="G367" t="s">
        <v>882</v>
      </c>
      <c r="H367" s="2">
        <v>17</v>
      </c>
      <c r="I367" s="1">
        <v>170000</v>
      </c>
      <c r="J367" t="s">
        <v>12</v>
      </c>
      <c r="K367" t="s">
        <v>12</v>
      </c>
      <c r="L367" t="s">
        <v>12</v>
      </c>
      <c r="M367" t="s">
        <v>12</v>
      </c>
    </row>
    <row r="368" spans="1:13" ht="12.75" customHeight="1" x14ac:dyDescent="0.2">
      <c r="A368" t="s">
        <v>749</v>
      </c>
      <c r="B368" s="12">
        <v>135648</v>
      </c>
      <c r="C368" t="s">
        <v>49</v>
      </c>
      <c r="D368" s="6" t="s">
        <v>915</v>
      </c>
      <c r="E368" t="s">
        <v>57</v>
      </c>
      <c r="F368" t="s">
        <v>508</v>
      </c>
      <c r="G368" t="s">
        <v>882</v>
      </c>
      <c r="H368" s="2">
        <v>11</v>
      </c>
      <c r="I368" s="1">
        <v>880000</v>
      </c>
      <c r="J368" t="s">
        <v>12</v>
      </c>
      <c r="K368" t="s">
        <v>12</v>
      </c>
      <c r="L368" t="s">
        <v>12</v>
      </c>
      <c r="M368" t="s">
        <v>12</v>
      </c>
    </row>
    <row r="369" spans="1:13" ht="12.75" customHeight="1" x14ac:dyDescent="0.2">
      <c r="A369" t="s">
        <v>750</v>
      </c>
      <c r="B369" s="12">
        <v>135649</v>
      </c>
      <c r="C369" t="s">
        <v>49</v>
      </c>
      <c r="D369" s="6" t="s">
        <v>915</v>
      </c>
      <c r="E369" t="s">
        <v>288</v>
      </c>
      <c r="F369" t="s">
        <v>751</v>
      </c>
      <c r="G369" t="s">
        <v>882</v>
      </c>
      <c r="H369" s="2">
        <v>11</v>
      </c>
      <c r="I369" s="1">
        <v>2420000</v>
      </c>
      <c r="J369" t="s">
        <v>12</v>
      </c>
      <c r="K369" t="s">
        <v>12</v>
      </c>
      <c r="L369" t="s">
        <v>12</v>
      </c>
      <c r="M369" t="s">
        <v>12</v>
      </c>
    </row>
    <row r="370" spans="1:13" ht="12.75" customHeight="1" x14ac:dyDescent="0.2">
      <c r="A370" t="s">
        <v>752</v>
      </c>
      <c r="B370" s="12">
        <v>135739</v>
      </c>
      <c r="C370" t="s">
        <v>49</v>
      </c>
      <c r="D370" s="6" t="s">
        <v>915</v>
      </c>
      <c r="E370" t="s">
        <v>288</v>
      </c>
      <c r="F370" t="s">
        <v>334</v>
      </c>
      <c r="G370" t="s">
        <v>882</v>
      </c>
      <c r="H370" s="2">
        <v>17</v>
      </c>
      <c r="I370" s="1">
        <v>2992000</v>
      </c>
      <c r="J370" t="s">
        <v>12</v>
      </c>
      <c r="K370" t="s">
        <v>12</v>
      </c>
      <c r="L370" t="s">
        <v>12</v>
      </c>
      <c r="M370" t="s">
        <v>12</v>
      </c>
    </row>
    <row r="371" spans="1:13" ht="12.75" customHeight="1" x14ac:dyDescent="0.2">
      <c r="A371" t="s">
        <v>753</v>
      </c>
      <c r="B371" s="12">
        <v>135790</v>
      </c>
      <c r="C371" t="s">
        <v>62</v>
      </c>
      <c r="D371" s="6" t="s">
        <v>915</v>
      </c>
      <c r="E371" t="s">
        <v>57</v>
      </c>
      <c r="F371" t="s">
        <v>405</v>
      </c>
      <c r="G371" t="s">
        <v>882</v>
      </c>
      <c r="H371" s="2">
        <v>22</v>
      </c>
      <c r="I371" s="1">
        <v>163284000</v>
      </c>
      <c r="J371" t="s">
        <v>12</v>
      </c>
      <c r="K371" t="s">
        <v>12</v>
      </c>
      <c r="L371" t="s">
        <v>12</v>
      </c>
      <c r="M371" t="s">
        <v>12</v>
      </c>
    </row>
    <row r="372" spans="1:13" ht="12.75" customHeight="1" x14ac:dyDescent="0.2">
      <c r="A372" t="s">
        <v>754</v>
      </c>
      <c r="B372" s="12">
        <v>135844</v>
      </c>
      <c r="C372" t="s">
        <v>467</v>
      </c>
      <c r="D372" s="11" t="s">
        <v>915</v>
      </c>
      <c r="E372" t="s">
        <v>238</v>
      </c>
      <c r="F372" t="s">
        <v>129</v>
      </c>
      <c r="G372" t="s">
        <v>882</v>
      </c>
      <c r="H372" s="2">
        <v>17</v>
      </c>
      <c r="I372" s="1">
        <v>302600</v>
      </c>
      <c r="J372" t="s">
        <v>12</v>
      </c>
      <c r="K372" t="s">
        <v>12</v>
      </c>
      <c r="L372" t="s">
        <v>12</v>
      </c>
      <c r="M372" t="s">
        <v>12</v>
      </c>
    </row>
    <row r="373" spans="1:13" ht="12.75" customHeight="1" x14ac:dyDescent="0.2">
      <c r="A373" t="s">
        <v>755</v>
      </c>
      <c r="B373" s="12">
        <v>136795</v>
      </c>
      <c r="C373" t="s">
        <v>49</v>
      </c>
      <c r="D373" s="6" t="s">
        <v>915</v>
      </c>
      <c r="E373" t="s">
        <v>65</v>
      </c>
      <c r="F373" t="s">
        <v>438</v>
      </c>
      <c r="G373" t="s">
        <v>882</v>
      </c>
      <c r="H373" s="2">
        <v>22</v>
      </c>
      <c r="I373" s="1">
        <v>1723700</v>
      </c>
      <c r="J373" t="s">
        <v>12</v>
      </c>
      <c r="K373" t="s">
        <v>12</v>
      </c>
      <c r="L373" t="s">
        <v>12</v>
      </c>
      <c r="M373" t="s">
        <v>12</v>
      </c>
    </row>
    <row r="374" spans="1:13" ht="12.75" customHeight="1" x14ac:dyDescent="0.2">
      <c r="A374" t="s">
        <v>756</v>
      </c>
      <c r="B374" s="12">
        <v>136829</v>
      </c>
      <c r="C374" t="s">
        <v>467</v>
      </c>
      <c r="D374" s="11" t="s">
        <v>915</v>
      </c>
      <c r="E374" t="s">
        <v>96</v>
      </c>
      <c r="F374" t="s">
        <v>757</v>
      </c>
      <c r="G374" t="s">
        <v>882</v>
      </c>
      <c r="H374" s="2">
        <v>11</v>
      </c>
      <c r="I374" s="1">
        <v>55000</v>
      </c>
      <c r="J374" t="s">
        <v>12</v>
      </c>
      <c r="K374" t="s">
        <v>12</v>
      </c>
      <c r="L374" t="s">
        <v>12</v>
      </c>
      <c r="M374" t="s">
        <v>12</v>
      </c>
    </row>
    <row r="375" spans="1:13" ht="12.75" customHeight="1" x14ac:dyDescent="0.2">
      <c r="A375" t="s">
        <v>761</v>
      </c>
      <c r="B375" s="12">
        <v>136909</v>
      </c>
      <c r="C375" t="s">
        <v>49</v>
      </c>
      <c r="D375" s="6" t="s">
        <v>915</v>
      </c>
      <c r="E375" t="s">
        <v>17</v>
      </c>
      <c r="F375" t="s">
        <v>297</v>
      </c>
      <c r="G375" t="s">
        <v>882</v>
      </c>
      <c r="H375" s="2">
        <v>11</v>
      </c>
      <c r="I375" s="1">
        <v>404470</v>
      </c>
      <c r="J375" t="s">
        <v>12</v>
      </c>
      <c r="K375" t="s">
        <v>12</v>
      </c>
      <c r="L375" t="s">
        <v>12</v>
      </c>
      <c r="M375" t="s">
        <v>12</v>
      </c>
    </row>
    <row r="376" spans="1:13" ht="12.75" customHeight="1" x14ac:dyDescent="0.2">
      <c r="A376" t="s">
        <v>762</v>
      </c>
      <c r="B376" s="12">
        <v>136910</v>
      </c>
      <c r="C376" t="s">
        <v>49</v>
      </c>
      <c r="D376" s="6" t="s">
        <v>915</v>
      </c>
      <c r="E376" t="s">
        <v>17</v>
      </c>
      <c r="F376" t="s">
        <v>297</v>
      </c>
      <c r="G376" t="s">
        <v>882</v>
      </c>
      <c r="H376" s="2">
        <v>11</v>
      </c>
      <c r="I376" s="1">
        <v>338030</v>
      </c>
      <c r="J376" t="s">
        <v>12</v>
      </c>
      <c r="K376" t="s">
        <v>12</v>
      </c>
      <c r="L376" t="s">
        <v>12</v>
      </c>
      <c r="M376" t="s">
        <v>12</v>
      </c>
    </row>
    <row r="377" spans="1:13" ht="12.75" customHeight="1" x14ac:dyDescent="0.2">
      <c r="A377" t="s">
        <v>765</v>
      </c>
      <c r="B377" s="12">
        <v>137011</v>
      </c>
      <c r="C377" t="s">
        <v>49</v>
      </c>
      <c r="D377" s="6" t="s">
        <v>915</v>
      </c>
      <c r="E377" t="s">
        <v>57</v>
      </c>
      <c r="F377" t="s">
        <v>211</v>
      </c>
      <c r="G377" t="s">
        <v>882</v>
      </c>
      <c r="H377" s="3">
        <v>17</v>
      </c>
      <c r="I377" s="4">
        <v>131494660</v>
      </c>
      <c r="J377" t="s">
        <v>12</v>
      </c>
      <c r="K377" t="s">
        <v>12</v>
      </c>
      <c r="L377" t="s">
        <v>12</v>
      </c>
      <c r="M377" t="s">
        <v>12</v>
      </c>
    </row>
    <row r="378" spans="1:13" ht="12.75" customHeight="1" x14ac:dyDescent="0.2">
      <c r="A378" t="s">
        <v>768</v>
      </c>
      <c r="B378" s="12">
        <v>137118</v>
      </c>
      <c r="C378" t="s">
        <v>49</v>
      </c>
      <c r="D378" s="6" t="s">
        <v>915</v>
      </c>
      <c r="E378" t="s">
        <v>50</v>
      </c>
      <c r="F378" t="s">
        <v>217</v>
      </c>
      <c r="G378" t="s">
        <v>882</v>
      </c>
      <c r="H378" s="2">
        <v>11</v>
      </c>
      <c r="I378" s="1">
        <v>6679530</v>
      </c>
      <c r="J378" t="s">
        <v>12</v>
      </c>
      <c r="K378" t="s">
        <v>12</v>
      </c>
      <c r="L378" t="s">
        <v>12</v>
      </c>
      <c r="M378" t="s">
        <v>12</v>
      </c>
    </row>
    <row r="379" spans="1:13" ht="12.75" customHeight="1" x14ac:dyDescent="0.2">
      <c r="A379" t="s">
        <v>771</v>
      </c>
      <c r="B379" s="12">
        <v>137122</v>
      </c>
      <c r="C379" t="s">
        <v>49</v>
      </c>
      <c r="D379" s="6" t="s">
        <v>915</v>
      </c>
      <c r="E379" t="s">
        <v>271</v>
      </c>
      <c r="F379" t="s">
        <v>297</v>
      </c>
      <c r="G379" t="s">
        <v>882</v>
      </c>
      <c r="H379" s="2">
        <v>17</v>
      </c>
      <c r="I379" s="1">
        <v>1593750</v>
      </c>
      <c r="J379" t="s">
        <v>12</v>
      </c>
      <c r="K379" t="s">
        <v>12</v>
      </c>
      <c r="L379" t="s">
        <v>12</v>
      </c>
      <c r="M379" t="s">
        <v>12</v>
      </c>
    </row>
    <row r="380" spans="1:13" ht="12.75" customHeight="1" x14ac:dyDescent="0.2">
      <c r="A380" t="s">
        <v>776</v>
      </c>
      <c r="B380" s="12">
        <v>137250</v>
      </c>
      <c r="C380" t="s">
        <v>777</v>
      </c>
      <c r="D380" s="6" t="s">
        <v>915</v>
      </c>
      <c r="E380" t="s">
        <v>238</v>
      </c>
      <c r="F380" t="s">
        <v>93</v>
      </c>
      <c r="G380" t="s">
        <v>882</v>
      </c>
      <c r="H380" s="3">
        <v>11</v>
      </c>
      <c r="I380" s="1">
        <v>0</v>
      </c>
      <c r="J380" t="s">
        <v>12</v>
      </c>
      <c r="K380" t="s">
        <v>12</v>
      </c>
      <c r="L380" t="s">
        <v>12</v>
      </c>
      <c r="M380" t="s">
        <v>12</v>
      </c>
    </row>
    <row r="381" spans="1:13" ht="12.75" customHeight="1" x14ac:dyDescent="0.2">
      <c r="A381" t="s">
        <v>778</v>
      </c>
      <c r="B381" s="12">
        <v>137273</v>
      </c>
      <c r="C381" t="s">
        <v>777</v>
      </c>
      <c r="D381" s="6" t="s">
        <v>915</v>
      </c>
      <c r="E381" t="s">
        <v>92</v>
      </c>
      <c r="F381" t="s">
        <v>779</v>
      </c>
      <c r="G381" t="s">
        <v>882</v>
      </c>
      <c r="H381" s="2">
        <v>17</v>
      </c>
      <c r="I381" s="1">
        <v>0</v>
      </c>
      <c r="J381" t="s">
        <v>15</v>
      </c>
      <c r="K381" s="74">
        <v>44077</v>
      </c>
      <c r="L381" t="s">
        <v>12</v>
      </c>
      <c r="M381" t="s">
        <v>12</v>
      </c>
    </row>
    <row r="382" spans="1:13" ht="12.75" customHeight="1" x14ac:dyDescent="0.2">
      <c r="A382" t="s">
        <v>784</v>
      </c>
      <c r="B382" s="12">
        <v>137597</v>
      </c>
      <c r="C382" t="s">
        <v>62</v>
      </c>
      <c r="D382" s="6" t="s">
        <v>915</v>
      </c>
      <c r="E382" t="s">
        <v>87</v>
      </c>
      <c r="F382" t="s">
        <v>154</v>
      </c>
      <c r="G382" t="s">
        <v>882</v>
      </c>
      <c r="H382" s="2">
        <v>22</v>
      </c>
      <c r="I382" s="1">
        <v>48400000</v>
      </c>
      <c r="J382" t="s">
        <v>12</v>
      </c>
      <c r="K382" t="s">
        <v>12</v>
      </c>
      <c r="L382" t="s">
        <v>12</v>
      </c>
      <c r="M382" t="s">
        <v>12</v>
      </c>
    </row>
    <row r="383" spans="1:13" ht="12.75" customHeight="1" x14ac:dyDescent="0.2">
      <c r="A383" t="s">
        <v>789</v>
      </c>
      <c r="B383" s="12">
        <v>137712</v>
      </c>
      <c r="C383" t="s">
        <v>49</v>
      </c>
      <c r="D383" s="6" t="s">
        <v>915</v>
      </c>
      <c r="E383" t="s">
        <v>96</v>
      </c>
      <c r="F383" t="s">
        <v>193</v>
      </c>
      <c r="G383" t="s">
        <v>882</v>
      </c>
      <c r="H383" s="2">
        <v>22</v>
      </c>
      <c r="I383" s="1">
        <v>1333212</v>
      </c>
      <c r="J383" t="s">
        <v>12</v>
      </c>
      <c r="K383" t="s">
        <v>12</v>
      </c>
      <c r="L383" t="s">
        <v>12</v>
      </c>
      <c r="M383" t="s">
        <v>12</v>
      </c>
    </row>
    <row r="384" spans="1:13" ht="12.75" customHeight="1" x14ac:dyDescent="0.2">
      <c r="A384" t="s">
        <v>794</v>
      </c>
      <c r="B384" s="12">
        <v>137809</v>
      </c>
      <c r="C384" t="s">
        <v>62</v>
      </c>
      <c r="D384" s="6" t="s">
        <v>915</v>
      </c>
      <c r="E384" t="s">
        <v>57</v>
      </c>
      <c r="F384" t="s">
        <v>211</v>
      </c>
      <c r="G384" t="s">
        <v>882</v>
      </c>
      <c r="H384" s="2">
        <v>17</v>
      </c>
      <c r="I384" s="1">
        <v>123903926</v>
      </c>
      <c r="J384" t="s">
        <v>12</v>
      </c>
      <c r="K384" t="s">
        <v>12</v>
      </c>
      <c r="L384" t="s">
        <v>12</v>
      </c>
      <c r="M384" t="s">
        <v>12</v>
      </c>
    </row>
    <row r="385" spans="1:13" ht="12.75" customHeight="1" x14ac:dyDescent="0.2">
      <c r="A385" t="s">
        <v>946</v>
      </c>
      <c r="B385" s="12">
        <v>137924</v>
      </c>
      <c r="C385" t="s">
        <v>49</v>
      </c>
      <c r="D385" s="6" t="s">
        <v>915</v>
      </c>
      <c r="E385" s="6" t="s">
        <v>947</v>
      </c>
      <c r="F385" s="6" t="s">
        <v>948</v>
      </c>
      <c r="G385" t="s">
        <v>882</v>
      </c>
      <c r="H385" s="2">
        <v>12.5</v>
      </c>
      <c r="I385" s="1">
        <v>6679657.5</v>
      </c>
    </row>
    <row r="386" spans="1:13" ht="12.75" customHeight="1" x14ac:dyDescent="0.2">
      <c r="A386" t="s">
        <v>799</v>
      </c>
      <c r="B386" s="12">
        <v>137976</v>
      </c>
      <c r="C386" t="s">
        <v>49</v>
      </c>
      <c r="D386" s="6" t="s">
        <v>915</v>
      </c>
      <c r="E386" t="s">
        <v>87</v>
      </c>
      <c r="F386" t="s">
        <v>508</v>
      </c>
      <c r="G386" t="s">
        <v>882</v>
      </c>
      <c r="H386" s="2">
        <v>17</v>
      </c>
      <c r="I386" s="1">
        <v>5605987</v>
      </c>
      <c r="J386" t="s">
        <v>12</v>
      </c>
      <c r="K386" t="s">
        <v>12</v>
      </c>
      <c r="L386" t="s">
        <v>12</v>
      </c>
      <c r="M386" t="s">
        <v>12</v>
      </c>
    </row>
    <row r="387" spans="1:13" ht="12.75" customHeight="1" x14ac:dyDescent="0.2">
      <c r="A387" t="s">
        <v>800</v>
      </c>
      <c r="B387" s="12">
        <v>138168</v>
      </c>
      <c r="C387" t="s">
        <v>68</v>
      </c>
      <c r="D387" s="11" t="s">
        <v>915</v>
      </c>
      <c r="E387" t="s">
        <v>17</v>
      </c>
      <c r="F387" t="s">
        <v>104</v>
      </c>
      <c r="G387" t="s">
        <v>882</v>
      </c>
      <c r="H387" s="3">
        <v>17</v>
      </c>
      <c r="I387" s="4">
        <v>79117181</v>
      </c>
      <c r="J387" t="s">
        <v>12</v>
      </c>
      <c r="K387" t="s">
        <v>12</v>
      </c>
      <c r="L387" t="s">
        <v>12</v>
      </c>
      <c r="M387" t="s">
        <v>12</v>
      </c>
    </row>
    <row r="388" spans="1:13" ht="12.75" customHeight="1" x14ac:dyDescent="0.2">
      <c r="A388" t="s">
        <v>758</v>
      </c>
      <c r="B388" s="12">
        <v>138336</v>
      </c>
      <c r="C388" t="s">
        <v>49</v>
      </c>
      <c r="D388" s="6" t="s">
        <v>915</v>
      </c>
      <c r="E388" t="s">
        <v>17</v>
      </c>
      <c r="F388" t="s">
        <v>297</v>
      </c>
      <c r="G388" t="s">
        <v>882</v>
      </c>
      <c r="H388" s="2">
        <v>17</v>
      </c>
      <c r="I388" s="1">
        <v>3031323</v>
      </c>
      <c r="J388" t="s">
        <v>12</v>
      </c>
      <c r="K388" t="s">
        <v>12</v>
      </c>
      <c r="L388" t="s">
        <v>12</v>
      </c>
      <c r="M388" t="s">
        <v>12</v>
      </c>
    </row>
    <row r="389" spans="1:13" ht="12.75" customHeight="1" x14ac:dyDescent="0.2">
      <c r="A389" t="s">
        <v>805</v>
      </c>
      <c r="B389" s="12">
        <v>138466</v>
      </c>
      <c r="C389" t="s">
        <v>62</v>
      </c>
      <c r="D389" s="6" t="s">
        <v>915</v>
      </c>
      <c r="E389" t="s">
        <v>288</v>
      </c>
      <c r="F389" t="s">
        <v>279</v>
      </c>
      <c r="G389" t="s">
        <v>882</v>
      </c>
      <c r="H389" s="2">
        <v>11</v>
      </c>
      <c r="I389" s="1">
        <v>155052796</v>
      </c>
      <c r="J389" t="s">
        <v>12</v>
      </c>
      <c r="K389" t="s">
        <v>12</v>
      </c>
      <c r="L389" t="s">
        <v>12</v>
      </c>
      <c r="M389" t="s">
        <v>12</v>
      </c>
    </row>
    <row r="390" spans="1:13" ht="12.75" customHeight="1" x14ac:dyDescent="0.2">
      <c r="A390" t="s">
        <v>806</v>
      </c>
      <c r="B390" s="12">
        <v>138469</v>
      </c>
      <c r="C390" t="s">
        <v>49</v>
      </c>
      <c r="D390" s="6" t="s">
        <v>915</v>
      </c>
      <c r="E390" t="s">
        <v>96</v>
      </c>
      <c r="F390" t="s">
        <v>675</v>
      </c>
      <c r="G390" t="s">
        <v>882</v>
      </c>
      <c r="H390" s="2">
        <v>22</v>
      </c>
      <c r="I390" s="1">
        <v>1938370</v>
      </c>
      <c r="J390" t="s">
        <v>12</v>
      </c>
      <c r="K390" t="s">
        <v>12</v>
      </c>
      <c r="L390" t="s">
        <v>12</v>
      </c>
      <c r="M390" t="s">
        <v>12</v>
      </c>
    </row>
    <row r="391" spans="1:13" ht="12.75" customHeight="1" x14ac:dyDescent="0.2">
      <c r="A391" t="s">
        <v>808</v>
      </c>
      <c r="B391" s="12">
        <v>138565</v>
      </c>
      <c r="C391" t="s">
        <v>49</v>
      </c>
      <c r="D391" s="6" t="s">
        <v>915</v>
      </c>
      <c r="E391" t="s">
        <v>65</v>
      </c>
      <c r="F391" t="s">
        <v>297</v>
      </c>
      <c r="G391" t="s">
        <v>882</v>
      </c>
      <c r="H391" s="2">
        <v>17</v>
      </c>
      <c r="I391" s="1">
        <v>3060000</v>
      </c>
      <c r="J391" t="s">
        <v>12</v>
      </c>
      <c r="K391" t="s">
        <v>12</v>
      </c>
      <c r="L391" t="s">
        <v>12</v>
      </c>
      <c r="M391" t="s">
        <v>12</v>
      </c>
    </row>
    <row r="392" spans="1:13" ht="12.75" customHeight="1" x14ac:dyDescent="0.2">
      <c r="A392" t="s">
        <v>813</v>
      </c>
      <c r="B392" s="12">
        <v>138766</v>
      </c>
      <c r="C392" t="s">
        <v>49</v>
      </c>
      <c r="D392" s="6" t="s">
        <v>915</v>
      </c>
      <c r="E392" t="s">
        <v>96</v>
      </c>
      <c r="F392" t="s">
        <v>701</v>
      </c>
      <c r="G392" t="s">
        <v>882</v>
      </c>
      <c r="H392" s="2">
        <v>22</v>
      </c>
      <c r="I392" s="1">
        <v>104940</v>
      </c>
      <c r="J392" t="s">
        <v>12</v>
      </c>
      <c r="K392" t="s">
        <v>12</v>
      </c>
      <c r="L392" t="s">
        <v>12</v>
      </c>
      <c r="M392" t="s">
        <v>12</v>
      </c>
    </row>
    <row r="393" spans="1:13" ht="12.75" customHeight="1" x14ac:dyDescent="0.2">
      <c r="A393" t="s">
        <v>816</v>
      </c>
      <c r="B393" s="12">
        <v>139096</v>
      </c>
      <c r="C393" t="s">
        <v>49</v>
      </c>
      <c r="D393" s="6" t="s">
        <v>915</v>
      </c>
      <c r="E393" t="s">
        <v>87</v>
      </c>
      <c r="F393" t="s">
        <v>665</v>
      </c>
      <c r="G393" t="s">
        <v>882</v>
      </c>
      <c r="H393" s="2">
        <v>11</v>
      </c>
      <c r="I393" s="1">
        <v>1521300</v>
      </c>
      <c r="J393" t="s">
        <v>12</v>
      </c>
      <c r="K393" t="s">
        <v>12</v>
      </c>
      <c r="L393" t="s">
        <v>12</v>
      </c>
      <c r="M393" t="s">
        <v>12</v>
      </c>
    </row>
    <row r="394" spans="1:13" ht="12.75" customHeight="1" x14ac:dyDescent="0.2">
      <c r="A394" t="s">
        <v>818</v>
      </c>
      <c r="B394" s="12">
        <v>139109</v>
      </c>
      <c r="C394" t="s">
        <v>49</v>
      </c>
      <c r="D394" s="6" t="s">
        <v>915</v>
      </c>
      <c r="E394" t="s">
        <v>87</v>
      </c>
      <c r="F394" t="s">
        <v>624</v>
      </c>
      <c r="G394" t="s">
        <v>882</v>
      </c>
      <c r="H394" s="2">
        <v>17</v>
      </c>
      <c r="I394" s="1">
        <v>2897310</v>
      </c>
      <c r="J394" t="s">
        <v>12</v>
      </c>
      <c r="K394" t="s">
        <v>12</v>
      </c>
      <c r="L394" t="s">
        <v>12</v>
      </c>
      <c r="M394" t="s">
        <v>12</v>
      </c>
    </row>
    <row r="395" spans="1:13" ht="12.75" customHeight="1" x14ac:dyDescent="0.2">
      <c r="A395" t="s">
        <v>714</v>
      </c>
      <c r="B395" s="12">
        <v>139216</v>
      </c>
      <c r="C395" t="s">
        <v>62</v>
      </c>
      <c r="D395" s="6" t="s">
        <v>915</v>
      </c>
      <c r="E395" t="s">
        <v>17</v>
      </c>
      <c r="F395" t="s">
        <v>206</v>
      </c>
      <c r="G395" t="s">
        <v>882</v>
      </c>
      <c r="H395" s="2">
        <v>11</v>
      </c>
      <c r="I395" s="1">
        <v>72874208</v>
      </c>
      <c r="J395" t="s">
        <v>12</v>
      </c>
      <c r="K395" t="s">
        <v>12</v>
      </c>
      <c r="L395" t="s">
        <v>12</v>
      </c>
      <c r="M395" t="s">
        <v>12</v>
      </c>
    </row>
    <row r="396" spans="1:13" ht="12.75" customHeight="1" x14ac:dyDescent="0.2">
      <c r="A396" t="s">
        <v>825</v>
      </c>
      <c r="B396" s="12">
        <v>139225</v>
      </c>
      <c r="C396" t="s">
        <v>49</v>
      </c>
      <c r="D396" s="6" t="s">
        <v>915</v>
      </c>
      <c r="E396" t="s">
        <v>72</v>
      </c>
      <c r="F396" t="s">
        <v>193</v>
      </c>
      <c r="G396" t="s">
        <v>882</v>
      </c>
      <c r="H396" s="2">
        <v>17</v>
      </c>
      <c r="I396" s="1">
        <v>6375000</v>
      </c>
      <c r="J396" t="s">
        <v>12</v>
      </c>
      <c r="K396" t="s">
        <v>12</v>
      </c>
      <c r="L396" t="s">
        <v>12</v>
      </c>
      <c r="M396" t="s">
        <v>12</v>
      </c>
    </row>
    <row r="397" spans="1:13" ht="12.75" customHeight="1" x14ac:dyDescent="0.2">
      <c r="A397" t="s">
        <v>826</v>
      </c>
      <c r="B397" s="12">
        <v>139255</v>
      </c>
      <c r="C397" t="s">
        <v>49</v>
      </c>
      <c r="D397" s="6" t="s">
        <v>915</v>
      </c>
      <c r="E397" t="s">
        <v>92</v>
      </c>
      <c r="F397" t="s">
        <v>588</v>
      </c>
      <c r="G397" t="s">
        <v>882</v>
      </c>
      <c r="H397" s="2">
        <v>17</v>
      </c>
      <c r="I397" s="1">
        <v>13256885</v>
      </c>
      <c r="J397" t="s">
        <v>12</v>
      </c>
      <c r="K397" t="s">
        <v>12</v>
      </c>
      <c r="L397" t="s">
        <v>12</v>
      </c>
      <c r="M397" t="s">
        <v>12</v>
      </c>
    </row>
    <row r="398" spans="1:13" ht="12.75" customHeight="1" x14ac:dyDescent="0.2">
      <c r="A398" t="s">
        <v>830</v>
      </c>
      <c r="B398" s="12">
        <v>139266</v>
      </c>
      <c r="C398" t="s">
        <v>49</v>
      </c>
      <c r="D398" s="6" t="s">
        <v>915</v>
      </c>
      <c r="E398" t="s">
        <v>271</v>
      </c>
      <c r="F398" t="s">
        <v>297</v>
      </c>
      <c r="G398" t="s">
        <v>882</v>
      </c>
      <c r="H398" s="2">
        <v>17</v>
      </c>
      <c r="I398" s="1">
        <v>1662090</v>
      </c>
      <c r="J398" t="s">
        <v>12</v>
      </c>
      <c r="K398" t="s">
        <v>12</v>
      </c>
      <c r="L398" t="s">
        <v>12</v>
      </c>
      <c r="M398" t="s">
        <v>12</v>
      </c>
    </row>
    <row r="399" spans="1:13" ht="12.75" customHeight="1" x14ac:dyDescent="0.2">
      <c r="A399" t="s">
        <v>831</v>
      </c>
      <c r="B399" s="12">
        <v>139268</v>
      </c>
      <c r="C399" t="s">
        <v>49</v>
      </c>
      <c r="D399" s="6" t="s">
        <v>915</v>
      </c>
      <c r="E399" t="s">
        <v>271</v>
      </c>
      <c r="F399" t="s">
        <v>297</v>
      </c>
      <c r="G399" t="s">
        <v>882</v>
      </c>
      <c r="H399" s="2">
        <v>17</v>
      </c>
      <c r="I399" s="1">
        <v>8552105</v>
      </c>
      <c r="J399" t="s">
        <v>12</v>
      </c>
      <c r="K399" t="s">
        <v>12</v>
      </c>
      <c r="L399" t="s">
        <v>12</v>
      </c>
      <c r="M399" t="s">
        <v>12</v>
      </c>
    </row>
    <row r="400" spans="1:13" ht="12.75" customHeight="1" x14ac:dyDescent="0.2">
      <c r="A400" t="s">
        <v>835</v>
      </c>
      <c r="B400" s="12">
        <v>139287</v>
      </c>
      <c r="C400" t="s">
        <v>49</v>
      </c>
      <c r="D400" s="6" t="s">
        <v>915</v>
      </c>
      <c r="E400" t="s">
        <v>87</v>
      </c>
      <c r="F400" t="s">
        <v>290</v>
      </c>
      <c r="G400" t="s">
        <v>882</v>
      </c>
      <c r="H400" s="2">
        <v>17</v>
      </c>
      <c r="I400" s="1">
        <v>10144300</v>
      </c>
      <c r="J400" t="s">
        <v>12</v>
      </c>
      <c r="K400" t="s">
        <v>12</v>
      </c>
      <c r="L400" t="s">
        <v>12</v>
      </c>
      <c r="M400" t="s">
        <v>12</v>
      </c>
    </row>
    <row r="401" spans="1:13" ht="12.75" customHeight="1" x14ac:dyDescent="0.2">
      <c r="A401" t="s">
        <v>837</v>
      </c>
      <c r="B401" s="12">
        <v>139326</v>
      </c>
      <c r="C401" t="s">
        <v>49</v>
      </c>
      <c r="D401" s="6" t="s">
        <v>915</v>
      </c>
      <c r="E401" t="s">
        <v>87</v>
      </c>
      <c r="F401" t="s">
        <v>635</v>
      </c>
      <c r="G401" t="s">
        <v>882</v>
      </c>
      <c r="H401" s="2">
        <v>22</v>
      </c>
      <c r="I401" s="1">
        <v>85633504</v>
      </c>
      <c r="J401" t="s">
        <v>12</v>
      </c>
      <c r="K401" t="s">
        <v>12</v>
      </c>
      <c r="L401" t="s">
        <v>12</v>
      </c>
      <c r="M401" t="s">
        <v>12</v>
      </c>
    </row>
    <row r="402" spans="1:13" ht="12.75" customHeight="1" x14ac:dyDescent="0.2">
      <c r="A402" t="s">
        <v>839</v>
      </c>
      <c r="B402" s="12">
        <v>139335</v>
      </c>
      <c r="C402" t="s">
        <v>49</v>
      </c>
      <c r="D402" s="6" t="s">
        <v>915</v>
      </c>
      <c r="E402" t="s">
        <v>17</v>
      </c>
      <c r="F402" t="s">
        <v>551</v>
      </c>
      <c r="G402" t="s">
        <v>882</v>
      </c>
      <c r="H402" s="2">
        <v>17</v>
      </c>
      <c r="I402" s="1">
        <v>2720000</v>
      </c>
      <c r="J402" t="s">
        <v>12</v>
      </c>
      <c r="K402" t="s">
        <v>12</v>
      </c>
      <c r="L402" t="s">
        <v>12</v>
      </c>
      <c r="M402" t="s">
        <v>12</v>
      </c>
    </row>
    <row r="403" spans="1:13" ht="12.75" customHeight="1" x14ac:dyDescent="0.2">
      <c r="A403" t="s">
        <v>842</v>
      </c>
      <c r="B403" s="12">
        <v>139412</v>
      </c>
      <c r="C403" t="s">
        <v>49</v>
      </c>
      <c r="D403" s="6" t="s">
        <v>915</v>
      </c>
      <c r="E403" t="s">
        <v>87</v>
      </c>
      <c r="F403" t="s">
        <v>701</v>
      </c>
      <c r="G403" t="s">
        <v>882</v>
      </c>
      <c r="H403" s="2">
        <v>22</v>
      </c>
      <c r="I403" s="1">
        <v>6770675</v>
      </c>
      <c r="J403" t="s">
        <v>12</v>
      </c>
      <c r="K403" t="s">
        <v>12</v>
      </c>
      <c r="L403" t="s">
        <v>12</v>
      </c>
      <c r="M403" t="s">
        <v>12</v>
      </c>
    </row>
    <row r="404" spans="1:13" ht="12.75" customHeight="1" x14ac:dyDescent="0.2">
      <c r="A404" t="s">
        <v>393</v>
      </c>
      <c r="B404" s="12">
        <v>139423</v>
      </c>
      <c r="C404" t="s">
        <v>49</v>
      </c>
      <c r="D404" s="6" t="s">
        <v>915</v>
      </c>
      <c r="E404" t="s">
        <v>87</v>
      </c>
      <c r="F404" t="s">
        <v>168</v>
      </c>
      <c r="G404" t="s">
        <v>882</v>
      </c>
      <c r="H404" s="3">
        <v>17</v>
      </c>
      <c r="I404" s="4">
        <v>225939299</v>
      </c>
      <c r="J404" t="s">
        <v>12</v>
      </c>
      <c r="K404" t="s">
        <v>12</v>
      </c>
      <c r="L404" t="s">
        <v>12</v>
      </c>
      <c r="M404" t="s">
        <v>12</v>
      </c>
    </row>
    <row r="405" spans="1:13" ht="12.75" customHeight="1" x14ac:dyDescent="0.2">
      <c r="A405" t="s">
        <v>804</v>
      </c>
      <c r="B405" s="12">
        <v>139606</v>
      </c>
      <c r="C405" t="s">
        <v>62</v>
      </c>
      <c r="D405" s="6" t="s">
        <v>915</v>
      </c>
      <c r="E405" t="s">
        <v>57</v>
      </c>
      <c r="F405" t="s">
        <v>850</v>
      </c>
      <c r="G405" t="s">
        <v>882</v>
      </c>
      <c r="H405" s="2">
        <v>17</v>
      </c>
      <c r="I405" s="1">
        <v>29619495</v>
      </c>
      <c r="J405" t="s">
        <v>12</v>
      </c>
      <c r="K405" t="s">
        <v>12</v>
      </c>
      <c r="L405" t="s">
        <v>12</v>
      </c>
      <c r="M405" t="s">
        <v>12</v>
      </c>
    </row>
    <row r="406" spans="1:13" ht="12.75" customHeight="1" x14ac:dyDescent="0.2">
      <c r="A406" t="s">
        <v>856</v>
      </c>
      <c r="B406" s="12">
        <v>139727</v>
      </c>
      <c r="C406" t="s">
        <v>49</v>
      </c>
      <c r="D406" s="6" t="s">
        <v>915</v>
      </c>
      <c r="E406" t="s">
        <v>96</v>
      </c>
      <c r="F406" t="s">
        <v>635</v>
      </c>
      <c r="G406" s="6" t="s">
        <v>882</v>
      </c>
      <c r="H406" s="2">
        <v>22.5</v>
      </c>
      <c r="I406" s="1">
        <v>112843749.825</v>
      </c>
      <c r="J406" t="s">
        <v>12</v>
      </c>
      <c r="K406" t="s">
        <v>12</v>
      </c>
      <c r="L406" t="s">
        <v>12</v>
      </c>
      <c r="M406" t="s">
        <v>12</v>
      </c>
    </row>
    <row r="407" spans="1:13" ht="12.75" customHeight="1" x14ac:dyDescent="0.2">
      <c r="A407" t="s">
        <v>857</v>
      </c>
      <c r="B407" s="12">
        <v>139768</v>
      </c>
      <c r="C407" t="s">
        <v>49</v>
      </c>
      <c r="D407" s="6" t="s">
        <v>915</v>
      </c>
      <c r="E407" t="s">
        <v>72</v>
      </c>
      <c r="F407" t="s">
        <v>214</v>
      </c>
      <c r="G407" t="s">
        <v>882</v>
      </c>
      <c r="H407" s="2">
        <v>17</v>
      </c>
      <c r="I407" s="1">
        <v>2550000</v>
      </c>
      <c r="J407" t="s">
        <v>12</v>
      </c>
      <c r="K407" t="s">
        <v>12</v>
      </c>
      <c r="L407" t="s">
        <v>12</v>
      </c>
      <c r="M407" t="s">
        <v>12</v>
      </c>
    </row>
    <row r="408" spans="1:13" ht="12.75" customHeight="1" x14ac:dyDescent="0.2">
      <c r="A408" t="s">
        <v>866</v>
      </c>
      <c r="B408" s="12">
        <v>139839</v>
      </c>
      <c r="C408" t="s">
        <v>84</v>
      </c>
      <c r="D408" s="11" t="s">
        <v>916</v>
      </c>
      <c r="E408" t="s">
        <v>57</v>
      </c>
      <c r="F408" t="s">
        <v>93</v>
      </c>
      <c r="G408" t="s">
        <v>882</v>
      </c>
      <c r="H408" s="2">
        <v>17</v>
      </c>
      <c r="I408" s="1">
        <v>0</v>
      </c>
      <c r="J408" t="s">
        <v>12</v>
      </c>
      <c r="K408" t="s">
        <v>12</v>
      </c>
      <c r="L408" t="s">
        <v>12</v>
      </c>
      <c r="M408" t="s">
        <v>12</v>
      </c>
    </row>
    <row r="409" spans="1:13" ht="12.75" customHeight="1" x14ac:dyDescent="0.2">
      <c r="A409" t="s">
        <v>869</v>
      </c>
      <c r="B409" s="12">
        <v>140012</v>
      </c>
      <c r="C409" t="s">
        <v>49</v>
      </c>
      <c r="D409" s="6" t="s">
        <v>915</v>
      </c>
      <c r="E409" t="s">
        <v>57</v>
      </c>
      <c r="F409" t="s">
        <v>675</v>
      </c>
      <c r="G409" t="s">
        <v>882</v>
      </c>
      <c r="H409" s="2">
        <v>17</v>
      </c>
      <c r="I409" s="1">
        <v>447680</v>
      </c>
      <c r="J409" t="s">
        <v>12</v>
      </c>
      <c r="K409" t="s">
        <v>12</v>
      </c>
      <c r="L409" t="s">
        <v>12</v>
      </c>
      <c r="M409" t="s">
        <v>12</v>
      </c>
    </row>
    <row r="410" spans="1:13" ht="12.75" customHeight="1" x14ac:dyDescent="0.2">
      <c r="A410" t="s">
        <v>870</v>
      </c>
      <c r="B410" s="12">
        <v>140117</v>
      </c>
      <c r="C410" t="s">
        <v>49</v>
      </c>
      <c r="D410" s="6" t="s">
        <v>915</v>
      </c>
      <c r="E410" t="s">
        <v>57</v>
      </c>
      <c r="F410" t="s">
        <v>588</v>
      </c>
      <c r="G410" t="s">
        <v>882</v>
      </c>
      <c r="H410" s="2">
        <v>17</v>
      </c>
      <c r="I410" s="1">
        <v>5535103</v>
      </c>
      <c r="J410" t="s">
        <v>12</v>
      </c>
      <c r="K410" t="s">
        <v>12</v>
      </c>
      <c r="L410" t="s">
        <v>12</v>
      </c>
      <c r="M410" t="s">
        <v>12</v>
      </c>
    </row>
    <row r="411" spans="1:13" ht="12.75" customHeight="1" x14ac:dyDescent="0.2">
      <c r="A411" t="s">
        <v>872</v>
      </c>
      <c r="B411" s="12">
        <v>140207</v>
      </c>
      <c r="C411" t="s">
        <v>7</v>
      </c>
      <c r="D411" s="6" t="s">
        <v>918</v>
      </c>
      <c r="E411" t="s">
        <v>65</v>
      </c>
      <c r="F411" t="s">
        <v>873</v>
      </c>
      <c r="G411" t="s">
        <v>882</v>
      </c>
      <c r="H411" s="2">
        <v>17</v>
      </c>
      <c r="I411" s="1">
        <v>24806606</v>
      </c>
      <c r="J411" t="s">
        <v>12</v>
      </c>
      <c r="K411" t="s">
        <v>12</v>
      </c>
      <c r="L411" t="s">
        <v>12</v>
      </c>
      <c r="M411" t="s">
        <v>12</v>
      </c>
    </row>
    <row r="412" spans="1:13" ht="12.75" customHeight="1" x14ac:dyDescent="0.2">
      <c r="A412" t="s">
        <v>615</v>
      </c>
      <c r="B412" s="12">
        <v>140229</v>
      </c>
      <c r="C412" t="s">
        <v>62</v>
      </c>
      <c r="D412" s="6" t="s">
        <v>915</v>
      </c>
      <c r="E412" t="s">
        <v>96</v>
      </c>
      <c r="F412" t="s">
        <v>189</v>
      </c>
      <c r="G412" t="s">
        <v>882</v>
      </c>
      <c r="H412" s="2">
        <v>17.5</v>
      </c>
      <c r="I412" s="1">
        <v>68939653.649999991</v>
      </c>
      <c r="J412" t="s">
        <v>12</v>
      </c>
      <c r="K412" t="s">
        <v>12</v>
      </c>
      <c r="L412" t="s">
        <v>12</v>
      </c>
      <c r="M412" t="s">
        <v>12</v>
      </c>
    </row>
    <row r="413" spans="1:13" ht="12.75" customHeight="1" x14ac:dyDescent="0.2">
      <c r="A413" t="s">
        <v>874</v>
      </c>
      <c r="B413" s="12">
        <v>140287</v>
      </c>
      <c r="C413" t="s">
        <v>62</v>
      </c>
      <c r="D413" s="6" t="s">
        <v>915</v>
      </c>
      <c r="E413" t="s">
        <v>17</v>
      </c>
      <c r="F413" t="s">
        <v>372</v>
      </c>
      <c r="G413" t="s">
        <v>882</v>
      </c>
      <c r="H413" s="2">
        <v>17.5</v>
      </c>
      <c r="I413" s="1">
        <v>84218120</v>
      </c>
      <c r="J413" t="s">
        <v>12</v>
      </c>
      <c r="K413" t="s">
        <v>12</v>
      </c>
      <c r="L413" t="s">
        <v>12</v>
      </c>
      <c r="M413" t="s">
        <v>12</v>
      </c>
    </row>
    <row r="414" spans="1:13" ht="12.75" customHeight="1" x14ac:dyDescent="0.2">
      <c r="A414" t="s">
        <v>875</v>
      </c>
      <c r="B414" s="12">
        <v>140323</v>
      </c>
      <c r="C414" t="s">
        <v>49</v>
      </c>
      <c r="D414" s="6" t="s">
        <v>915</v>
      </c>
      <c r="E414" t="s">
        <v>57</v>
      </c>
      <c r="F414" t="s">
        <v>494</v>
      </c>
      <c r="G414" t="s">
        <v>882</v>
      </c>
      <c r="H414" s="2">
        <v>17</v>
      </c>
      <c r="I414" s="1">
        <v>1020000</v>
      </c>
      <c r="J414" t="s">
        <v>12</v>
      </c>
      <c r="K414" t="s">
        <v>12</v>
      </c>
      <c r="L414" t="s">
        <v>12</v>
      </c>
      <c r="M414" t="s">
        <v>12</v>
      </c>
    </row>
    <row r="415" spans="1:13" ht="12.75" customHeight="1" x14ac:dyDescent="0.2">
      <c r="A415" t="s">
        <v>677</v>
      </c>
      <c r="B415" s="12">
        <v>140647</v>
      </c>
      <c r="C415" t="s">
        <v>62</v>
      </c>
      <c r="D415" s="6" t="s">
        <v>915</v>
      </c>
      <c r="E415" t="s">
        <v>57</v>
      </c>
      <c r="F415" t="s">
        <v>386</v>
      </c>
      <c r="G415" s="75" t="s">
        <v>882</v>
      </c>
      <c r="H415" s="71">
        <v>17</v>
      </c>
      <c r="I415" s="1">
        <v>219488034</v>
      </c>
      <c r="J415" t="s">
        <v>12</v>
      </c>
      <c r="K415" t="s">
        <v>12</v>
      </c>
      <c r="L415" t="s">
        <v>12</v>
      </c>
    </row>
    <row r="416" spans="1:13" ht="12.75" customHeight="1" x14ac:dyDescent="0.2">
      <c r="A416" t="s">
        <v>986</v>
      </c>
      <c r="B416" s="12">
        <v>140668</v>
      </c>
      <c r="C416" t="s">
        <v>62</v>
      </c>
      <c r="D416" s="6" t="s">
        <v>915</v>
      </c>
      <c r="E416" t="s">
        <v>57</v>
      </c>
      <c r="F416" t="s">
        <v>718</v>
      </c>
      <c r="G416" t="s">
        <v>882</v>
      </c>
      <c r="H416" s="71">
        <v>22</v>
      </c>
      <c r="I416" s="1">
        <v>1540000</v>
      </c>
      <c r="J416" t="s">
        <v>12</v>
      </c>
      <c r="K416" t="s">
        <v>12</v>
      </c>
      <c r="L416" t="s">
        <v>12</v>
      </c>
    </row>
    <row r="417" spans="1:13" ht="12.75" customHeight="1" x14ac:dyDescent="0.2">
      <c r="A417" t="s">
        <v>987</v>
      </c>
      <c r="B417" s="12">
        <v>140689</v>
      </c>
      <c r="C417" t="s">
        <v>49</v>
      </c>
      <c r="D417" s="6" t="s">
        <v>915</v>
      </c>
      <c r="E417" t="s">
        <v>50</v>
      </c>
      <c r="F417" t="s">
        <v>317</v>
      </c>
      <c r="G417" s="75" t="s">
        <v>882</v>
      </c>
      <c r="H417" s="71">
        <v>11</v>
      </c>
      <c r="I417" s="1">
        <v>251683</v>
      </c>
      <c r="J417" t="s">
        <v>12</v>
      </c>
      <c r="K417" t="s">
        <v>12</v>
      </c>
      <c r="L417" t="s">
        <v>12</v>
      </c>
    </row>
    <row r="418" spans="1:13" ht="12.75" customHeight="1" x14ac:dyDescent="0.2">
      <c r="A418" t="s">
        <v>975</v>
      </c>
      <c r="B418" s="12">
        <v>140791</v>
      </c>
      <c r="C418" t="s">
        <v>62</v>
      </c>
      <c r="D418" s="6" t="s">
        <v>915</v>
      </c>
      <c r="E418" t="s">
        <v>57</v>
      </c>
      <c r="F418" t="s">
        <v>284</v>
      </c>
      <c r="G418" s="75" t="s">
        <v>882</v>
      </c>
      <c r="H418" s="71">
        <v>17</v>
      </c>
      <c r="I418" s="1">
        <v>39789884</v>
      </c>
      <c r="J418" t="s">
        <v>12</v>
      </c>
      <c r="K418" t="s">
        <v>12</v>
      </c>
      <c r="L418" t="s">
        <v>12</v>
      </c>
    </row>
    <row r="419" spans="1:13" ht="12.75" customHeight="1" x14ac:dyDescent="0.2">
      <c r="A419" t="s">
        <v>970</v>
      </c>
      <c r="B419" s="12">
        <v>140881</v>
      </c>
      <c r="C419" t="s">
        <v>49</v>
      </c>
      <c r="D419" s="6" t="s">
        <v>915</v>
      </c>
      <c r="E419" t="s">
        <v>72</v>
      </c>
      <c r="F419" t="s">
        <v>334</v>
      </c>
      <c r="G419" s="75" t="s">
        <v>882</v>
      </c>
      <c r="H419" s="71">
        <v>11</v>
      </c>
      <c r="I419" s="1">
        <v>3895214</v>
      </c>
      <c r="J419" t="s">
        <v>12</v>
      </c>
      <c r="K419" t="s">
        <v>12</v>
      </c>
      <c r="L419" t="s">
        <v>12</v>
      </c>
    </row>
    <row r="420" spans="1:13" ht="12.75" customHeight="1" x14ac:dyDescent="0.2">
      <c r="A420" t="s">
        <v>962</v>
      </c>
      <c r="B420" s="12">
        <v>140948</v>
      </c>
      <c r="C420" t="s">
        <v>49</v>
      </c>
      <c r="D420" s="6" t="s">
        <v>915</v>
      </c>
      <c r="E420" t="s">
        <v>72</v>
      </c>
      <c r="F420" t="s">
        <v>334</v>
      </c>
      <c r="G420" s="75" t="s">
        <v>882</v>
      </c>
      <c r="H420" s="71">
        <v>11</v>
      </c>
      <c r="I420" s="1">
        <v>4372474</v>
      </c>
      <c r="J420" t="s">
        <v>12</v>
      </c>
      <c r="K420" t="s">
        <v>12</v>
      </c>
      <c r="L420" t="s">
        <v>12</v>
      </c>
    </row>
    <row r="421" spans="1:13" ht="12.75" customHeight="1" x14ac:dyDescent="0.2">
      <c r="A421" t="s">
        <v>956</v>
      </c>
      <c r="B421" s="12">
        <v>141050</v>
      </c>
      <c r="C421" t="s">
        <v>84</v>
      </c>
      <c r="D421" s="6" t="s">
        <v>916</v>
      </c>
      <c r="E421" t="s">
        <v>57</v>
      </c>
      <c r="F421" t="s">
        <v>93</v>
      </c>
      <c r="G421" s="75" t="s">
        <v>882</v>
      </c>
      <c r="H421" s="71">
        <v>17</v>
      </c>
      <c r="I421" s="1">
        <v>0</v>
      </c>
      <c r="J421" t="s">
        <v>12</v>
      </c>
      <c r="K421" t="s">
        <v>12</v>
      </c>
      <c r="L421" t="s">
        <v>12</v>
      </c>
    </row>
    <row r="422" spans="1:13" ht="12.75" customHeight="1" x14ac:dyDescent="0.2">
      <c r="A422" t="s">
        <v>955</v>
      </c>
      <c r="B422" s="12">
        <v>141074</v>
      </c>
      <c r="C422" t="s">
        <v>49</v>
      </c>
      <c r="D422" s="6" t="s">
        <v>915</v>
      </c>
      <c r="E422" t="s">
        <v>271</v>
      </c>
      <c r="F422" t="s">
        <v>853</v>
      </c>
      <c r="G422" s="75" t="s">
        <v>882</v>
      </c>
      <c r="H422" s="71">
        <v>12.5</v>
      </c>
      <c r="I422" s="1">
        <v>124704.375</v>
      </c>
      <c r="J422" t="s">
        <v>12</v>
      </c>
      <c r="K422" t="s">
        <v>12</v>
      </c>
      <c r="L422" t="s">
        <v>12</v>
      </c>
    </row>
    <row r="423" spans="1:13" ht="12.75" customHeight="1" x14ac:dyDescent="0.2">
      <c r="A423" t="s">
        <v>756</v>
      </c>
      <c r="B423" s="12">
        <v>141088</v>
      </c>
      <c r="C423" t="s">
        <v>49</v>
      </c>
      <c r="D423" s="6" t="s">
        <v>915</v>
      </c>
      <c r="E423" t="s">
        <v>8</v>
      </c>
      <c r="F423" t="s">
        <v>129</v>
      </c>
      <c r="G423" s="75" t="s">
        <v>882</v>
      </c>
      <c r="H423" s="71">
        <v>17.5</v>
      </c>
      <c r="I423" s="1">
        <v>419738.55</v>
      </c>
      <c r="J423" t="s">
        <v>12</v>
      </c>
      <c r="K423" t="s">
        <v>12</v>
      </c>
      <c r="L423" t="s">
        <v>12</v>
      </c>
    </row>
    <row r="424" spans="1:13" ht="12.75" customHeight="1" x14ac:dyDescent="0.2">
      <c r="A424" t="s">
        <v>952</v>
      </c>
      <c r="B424" s="12">
        <v>141105</v>
      </c>
      <c r="C424" t="s">
        <v>777</v>
      </c>
      <c r="D424" s="6" t="s">
        <v>915</v>
      </c>
      <c r="E424" t="s">
        <v>238</v>
      </c>
      <c r="F424" t="s">
        <v>122</v>
      </c>
      <c r="G424" s="75" t="s">
        <v>882</v>
      </c>
      <c r="H424" s="71">
        <v>22</v>
      </c>
      <c r="I424" s="1">
        <v>0</v>
      </c>
      <c r="J424" t="s">
        <v>12</v>
      </c>
      <c r="K424" t="s">
        <v>12</v>
      </c>
      <c r="L424" t="s">
        <v>12</v>
      </c>
    </row>
    <row r="425" spans="1:13" ht="12.75" customHeight="1" x14ac:dyDescent="0.2">
      <c r="A425" t="s">
        <v>951</v>
      </c>
      <c r="B425" s="12">
        <v>141144</v>
      </c>
      <c r="C425" t="s">
        <v>777</v>
      </c>
      <c r="D425" s="6" t="s">
        <v>915</v>
      </c>
      <c r="E425" t="s">
        <v>238</v>
      </c>
      <c r="F425" t="s">
        <v>122</v>
      </c>
      <c r="G425" s="75" t="s">
        <v>882</v>
      </c>
      <c r="H425" s="71">
        <v>22</v>
      </c>
      <c r="I425" s="1">
        <v>0</v>
      </c>
      <c r="J425" t="s">
        <v>12</v>
      </c>
      <c r="K425" t="s">
        <v>12</v>
      </c>
      <c r="L425" t="s">
        <v>12</v>
      </c>
    </row>
    <row r="426" spans="1:13" ht="12.75" customHeight="1" x14ac:dyDescent="0.2">
      <c r="A426" t="s">
        <v>950</v>
      </c>
      <c r="B426" s="12">
        <v>141147</v>
      </c>
      <c r="C426" t="s">
        <v>62</v>
      </c>
      <c r="D426" s="6" t="s">
        <v>915</v>
      </c>
      <c r="E426" t="s">
        <v>57</v>
      </c>
      <c r="F426" t="s">
        <v>111</v>
      </c>
      <c r="G426" s="75" t="s">
        <v>882</v>
      </c>
      <c r="H426" s="71">
        <v>17</v>
      </c>
      <c r="I426" s="1">
        <v>500000000</v>
      </c>
      <c r="J426" t="s">
        <v>12</v>
      </c>
      <c r="K426" t="s">
        <v>12</v>
      </c>
      <c r="L426" t="s">
        <v>12</v>
      </c>
    </row>
    <row r="427" spans="1:13" ht="12.75" customHeight="1" x14ac:dyDescent="0.2">
      <c r="A427" t="s">
        <v>949</v>
      </c>
      <c r="B427" s="12">
        <v>141282</v>
      </c>
      <c r="C427" t="s">
        <v>68</v>
      </c>
      <c r="D427" s="6" t="s">
        <v>915</v>
      </c>
      <c r="E427" t="s">
        <v>57</v>
      </c>
      <c r="F427" t="s">
        <v>154</v>
      </c>
      <c r="G427" s="75" t="s">
        <v>882</v>
      </c>
      <c r="H427" s="71">
        <v>22.5</v>
      </c>
      <c r="I427" s="1">
        <v>29250000</v>
      </c>
      <c r="J427" t="s">
        <v>12</v>
      </c>
      <c r="K427" t="s">
        <v>12</v>
      </c>
    </row>
    <row r="428" spans="1:13" ht="12.75" customHeight="1" x14ac:dyDescent="0.2">
      <c r="A428" t="s">
        <v>1044</v>
      </c>
      <c r="B428" s="12">
        <v>141346</v>
      </c>
      <c r="C428" t="s">
        <v>84</v>
      </c>
      <c r="D428" s="6" t="s">
        <v>916</v>
      </c>
      <c r="E428" t="s">
        <v>87</v>
      </c>
      <c r="F428" t="s">
        <v>311</v>
      </c>
      <c r="G428" s="75" t="s">
        <v>882</v>
      </c>
      <c r="H428" s="2">
        <v>17</v>
      </c>
      <c r="I428" s="1">
        <v>0</v>
      </c>
      <c r="J428" t="s">
        <v>12</v>
      </c>
      <c r="K428" t="s">
        <v>12</v>
      </c>
      <c r="L428" t="s">
        <v>12</v>
      </c>
      <c r="M428" t="s">
        <v>12</v>
      </c>
    </row>
    <row r="429" spans="1:13" ht="12.75" customHeight="1" x14ac:dyDescent="0.2">
      <c r="A429" t="s">
        <v>982</v>
      </c>
      <c r="B429" s="12">
        <v>141465</v>
      </c>
      <c r="C429" t="s">
        <v>49</v>
      </c>
      <c r="D429" s="6" t="s">
        <v>915</v>
      </c>
      <c r="E429" t="s">
        <v>288</v>
      </c>
      <c r="F429" t="s">
        <v>360</v>
      </c>
      <c r="G429" s="75" t="s">
        <v>882</v>
      </c>
      <c r="H429" s="2">
        <v>11</v>
      </c>
      <c r="I429" s="1">
        <v>1654713</v>
      </c>
      <c r="J429" t="s">
        <v>12</v>
      </c>
      <c r="K429" t="s">
        <v>12</v>
      </c>
      <c r="L429" t="s">
        <v>12</v>
      </c>
      <c r="M429" t="s">
        <v>12</v>
      </c>
    </row>
    <row r="430" spans="1:13" ht="12.75" customHeight="1" x14ac:dyDescent="0.2">
      <c r="A430" t="s">
        <v>1056</v>
      </c>
      <c r="B430" s="12">
        <v>141514</v>
      </c>
      <c r="C430" t="s">
        <v>49</v>
      </c>
      <c r="D430" s="6" t="s">
        <v>915</v>
      </c>
      <c r="E430" t="s">
        <v>87</v>
      </c>
      <c r="F430" t="s">
        <v>635</v>
      </c>
      <c r="G430" s="75" t="s">
        <v>882</v>
      </c>
      <c r="H430" s="2">
        <v>12.5</v>
      </c>
      <c r="I430" s="1">
        <v>850000000</v>
      </c>
      <c r="J430" t="s">
        <v>12</v>
      </c>
      <c r="K430" t="s">
        <v>12</v>
      </c>
      <c r="L430" t="s">
        <v>12</v>
      </c>
      <c r="M430" t="s">
        <v>12</v>
      </c>
    </row>
    <row r="431" spans="1:13" ht="12.75" customHeight="1" x14ac:dyDescent="0.2">
      <c r="A431" t="s">
        <v>1054</v>
      </c>
      <c r="B431" s="12">
        <v>141553</v>
      </c>
      <c r="C431" t="s">
        <v>328</v>
      </c>
      <c r="D431" s="6" t="s">
        <v>915</v>
      </c>
      <c r="E431" t="s">
        <v>87</v>
      </c>
      <c r="F431" t="s">
        <v>1062</v>
      </c>
      <c r="G431" s="75" t="s">
        <v>882</v>
      </c>
      <c r="H431" s="2">
        <v>17</v>
      </c>
      <c r="I431" s="1">
        <v>32695180</v>
      </c>
      <c r="J431" t="s">
        <v>12</v>
      </c>
      <c r="K431" t="s">
        <v>12</v>
      </c>
      <c r="L431" t="s">
        <v>12</v>
      </c>
      <c r="M431" t="s">
        <v>12</v>
      </c>
    </row>
    <row r="432" spans="1:13" ht="12.75" customHeight="1" x14ac:dyDescent="0.2">
      <c r="A432" t="s">
        <v>1053</v>
      </c>
      <c r="B432" s="12">
        <v>141638</v>
      </c>
      <c r="C432" t="s">
        <v>49</v>
      </c>
      <c r="D432" s="6" t="s">
        <v>915</v>
      </c>
      <c r="E432" t="s">
        <v>72</v>
      </c>
      <c r="F432" t="s">
        <v>193</v>
      </c>
      <c r="G432" s="75" t="s">
        <v>882</v>
      </c>
      <c r="H432" s="2">
        <v>17</v>
      </c>
      <c r="I432" s="1">
        <v>78662</v>
      </c>
      <c r="J432" t="s">
        <v>12</v>
      </c>
      <c r="K432" t="s">
        <v>12</v>
      </c>
      <c r="L432" t="s">
        <v>12</v>
      </c>
      <c r="M432" t="s">
        <v>12</v>
      </c>
    </row>
    <row r="433" spans="1:13" ht="12.75" customHeight="1" x14ac:dyDescent="0.2">
      <c r="A433" t="s">
        <v>1052</v>
      </c>
      <c r="B433" s="12">
        <v>141640</v>
      </c>
      <c r="C433" t="s">
        <v>49</v>
      </c>
      <c r="D433" s="6" t="s">
        <v>915</v>
      </c>
      <c r="E433" t="s">
        <v>17</v>
      </c>
      <c r="F433" t="s">
        <v>317</v>
      </c>
      <c r="G433" s="75" t="s">
        <v>882</v>
      </c>
      <c r="H433" s="2">
        <v>17</v>
      </c>
      <c r="I433" s="1">
        <v>4973125</v>
      </c>
      <c r="J433" t="s">
        <v>12</v>
      </c>
      <c r="K433" t="s">
        <v>12</v>
      </c>
      <c r="L433" t="s">
        <v>12</v>
      </c>
      <c r="M433" t="s">
        <v>12</v>
      </c>
    </row>
    <row r="434" spans="1:13" ht="12.75" customHeight="1" x14ac:dyDescent="0.2">
      <c r="A434" t="s">
        <v>1051</v>
      </c>
      <c r="B434" s="12">
        <v>141659</v>
      </c>
      <c r="C434" t="s">
        <v>62</v>
      </c>
      <c r="D434" s="6" t="s">
        <v>915</v>
      </c>
      <c r="E434" t="s">
        <v>57</v>
      </c>
      <c r="F434" t="s">
        <v>412</v>
      </c>
      <c r="G434" s="75" t="s">
        <v>882</v>
      </c>
      <c r="H434" s="2">
        <v>11</v>
      </c>
      <c r="I434" s="1">
        <v>71500000</v>
      </c>
      <c r="J434" t="s">
        <v>12</v>
      </c>
      <c r="K434" t="s">
        <v>12</v>
      </c>
      <c r="L434" t="s">
        <v>12</v>
      </c>
      <c r="M434" t="s">
        <v>12</v>
      </c>
    </row>
    <row r="435" spans="1:13" ht="12.75" customHeight="1" x14ac:dyDescent="0.2">
      <c r="A435" t="s">
        <v>1050</v>
      </c>
      <c r="B435" s="12">
        <v>141677</v>
      </c>
      <c r="C435" t="s">
        <v>62</v>
      </c>
      <c r="D435" s="6" t="s">
        <v>915</v>
      </c>
      <c r="E435" t="s">
        <v>57</v>
      </c>
      <c r="F435" t="s">
        <v>718</v>
      </c>
      <c r="G435" s="75" t="s">
        <v>882</v>
      </c>
      <c r="H435" s="2">
        <v>22</v>
      </c>
      <c r="I435" s="1">
        <v>33440000</v>
      </c>
      <c r="J435" t="s">
        <v>12</v>
      </c>
      <c r="K435" t="s">
        <v>12</v>
      </c>
      <c r="L435" t="s">
        <v>12</v>
      </c>
      <c r="M435" t="s">
        <v>12</v>
      </c>
    </row>
    <row r="436" spans="1:13" ht="12.75" customHeight="1" x14ac:dyDescent="0.2">
      <c r="A436" t="s">
        <v>1049</v>
      </c>
      <c r="B436" s="12">
        <v>141678</v>
      </c>
      <c r="C436" t="s">
        <v>49</v>
      </c>
      <c r="D436" s="6" t="s">
        <v>915</v>
      </c>
      <c r="E436" t="s">
        <v>288</v>
      </c>
      <c r="F436" t="s">
        <v>424</v>
      </c>
      <c r="G436" s="75" t="s">
        <v>882</v>
      </c>
      <c r="H436" s="2">
        <v>11</v>
      </c>
      <c r="I436" s="1">
        <v>6812542</v>
      </c>
      <c r="J436" t="s">
        <v>12</v>
      </c>
      <c r="K436" t="s">
        <v>12</v>
      </c>
      <c r="L436" t="s">
        <v>12</v>
      </c>
      <c r="M436" t="s">
        <v>12</v>
      </c>
    </row>
    <row r="437" spans="1:13" ht="12.75" customHeight="1" x14ac:dyDescent="0.2">
      <c r="A437" t="s">
        <v>1048</v>
      </c>
      <c r="B437" s="12">
        <v>141689</v>
      </c>
      <c r="C437" t="s">
        <v>49</v>
      </c>
      <c r="D437" s="6" t="s">
        <v>915</v>
      </c>
      <c r="E437" t="s">
        <v>947</v>
      </c>
      <c r="F437" t="s">
        <v>317</v>
      </c>
      <c r="G437" s="75" t="s">
        <v>882</v>
      </c>
      <c r="H437" s="2">
        <v>22.5</v>
      </c>
      <c r="I437" s="1">
        <v>4065589.8000000003</v>
      </c>
      <c r="J437" t="s">
        <v>12</v>
      </c>
      <c r="K437" t="s">
        <v>12</v>
      </c>
      <c r="L437" t="s">
        <v>12</v>
      </c>
      <c r="M437" t="s">
        <v>12</v>
      </c>
    </row>
    <row r="438" spans="1:13" ht="12.75" customHeight="1" x14ac:dyDescent="0.2">
      <c r="A438" t="s">
        <v>1046</v>
      </c>
      <c r="B438" s="12">
        <v>141727</v>
      </c>
      <c r="C438" t="s">
        <v>49</v>
      </c>
      <c r="D438" s="6" t="s">
        <v>915</v>
      </c>
      <c r="E438" t="s">
        <v>57</v>
      </c>
      <c r="F438" t="s">
        <v>508</v>
      </c>
      <c r="G438" s="6" t="s">
        <v>882</v>
      </c>
      <c r="H438" s="2">
        <v>11</v>
      </c>
      <c r="I438" s="1">
        <v>1764349</v>
      </c>
      <c r="J438" t="s">
        <v>12</v>
      </c>
      <c r="K438" t="s">
        <v>12</v>
      </c>
      <c r="L438" t="s">
        <v>12</v>
      </c>
      <c r="M438" t="s">
        <v>12</v>
      </c>
    </row>
    <row r="439" spans="1:13" ht="12.75" customHeight="1" x14ac:dyDescent="0.2">
      <c r="A439" t="s">
        <v>1072</v>
      </c>
      <c r="B439" s="12">
        <v>141758</v>
      </c>
      <c r="C439" t="s">
        <v>49</v>
      </c>
      <c r="D439" s="6" t="s">
        <v>915</v>
      </c>
      <c r="E439" t="s">
        <v>1164</v>
      </c>
      <c r="F439" t="s">
        <v>217</v>
      </c>
      <c r="G439" s="6" t="s">
        <v>882</v>
      </c>
      <c r="H439" s="2">
        <v>22</v>
      </c>
      <c r="I439" s="1">
        <v>14536588</v>
      </c>
      <c r="J439" t="s">
        <v>12</v>
      </c>
      <c r="K439" t="s">
        <v>12</v>
      </c>
    </row>
    <row r="440" spans="1:13" ht="12.75" customHeight="1" x14ac:dyDescent="0.2">
      <c r="A440" t="s">
        <v>1045</v>
      </c>
      <c r="B440" s="12">
        <v>141765</v>
      </c>
      <c r="C440" t="s">
        <v>49</v>
      </c>
      <c r="D440" s="6" t="s">
        <v>915</v>
      </c>
      <c r="E440" t="s">
        <v>271</v>
      </c>
      <c r="F440" t="s">
        <v>1065</v>
      </c>
      <c r="G440" s="6" t="s">
        <v>882</v>
      </c>
      <c r="H440" s="2">
        <v>17</v>
      </c>
      <c r="I440" s="1">
        <v>1215407</v>
      </c>
      <c r="J440" t="s">
        <v>12</v>
      </c>
      <c r="K440" t="s">
        <v>12</v>
      </c>
      <c r="L440" t="s">
        <v>12</v>
      </c>
      <c r="M440" t="s">
        <v>12</v>
      </c>
    </row>
    <row r="441" spans="1:13" ht="12.75" customHeight="1" x14ac:dyDescent="0.2">
      <c r="A441" t="s">
        <v>970</v>
      </c>
      <c r="B441" s="12">
        <v>141780</v>
      </c>
      <c r="C441" t="s">
        <v>62</v>
      </c>
      <c r="D441" s="6" t="s">
        <v>915</v>
      </c>
      <c r="E441" t="s">
        <v>72</v>
      </c>
      <c r="F441" t="s">
        <v>386</v>
      </c>
      <c r="G441" s="6" t="s">
        <v>882</v>
      </c>
      <c r="H441" s="2">
        <v>11</v>
      </c>
      <c r="I441" s="1">
        <v>51561972</v>
      </c>
      <c r="J441" t="s">
        <v>12</v>
      </c>
      <c r="K441" t="s">
        <v>12</v>
      </c>
      <c r="L441" t="s">
        <v>12</v>
      </c>
      <c r="M441" t="s">
        <v>12</v>
      </c>
    </row>
    <row r="442" spans="1:13" ht="12.75" customHeight="1" x14ac:dyDescent="0.2">
      <c r="A442" t="s">
        <v>834</v>
      </c>
      <c r="B442" s="12">
        <v>141893</v>
      </c>
      <c r="C442" t="s">
        <v>49</v>
      </c>
      <c r="D442" s="6" t="s">
        <v>915</v>
      </c>
      <c r="E442" t="s">
        <v>57</v>
      </c>
      <c r="F442" t="s">
        <v>214</v>
      </c>
      <c r="G442" s="6" t="s">
        <v>882</v>
      </c>
      <c r="H442" s="2">
        <v>22</v>
      </c>
      <c r="I442" s="1">
        <v>3621540</v>
      </c>
      <c r="J442" t="s">
        <v>12</v>
      </c>
      <c r="K442" t="s">
        <v>12</v>
      </c>
      <c r="L442" t="s">
        <v>12</v>
      </c>
      <c r="M442" t="s">
        <v>12</v>
      </c>
    </row>
    <row r="443" spans="1:13" ht="12.75" customHeight="1" x14ac:dyDescent="0.2">
      <c r="A443" t="s">
        <v>1039</v>
      </c>
      <c r="B443" s="12">
        <v>141917</v>
      </c>
      <c r="C443" t="s">
        <v>49</v>
      </c>
      <c r="D443" s="6" t="s">
        <v>915</v>
      </c>
      <c r="E443" t="s">
        <v>271</v>
      </c>
      <c r="F443" t="s">
        <v>317</v>
      </c>
      <c r="G443" s="6" t="s">
        <v>882</v>
      </c>
      <c r="H443" s="2">
        <v>22</v>
      </c>
      <c r="I443" s="1">
        <v>715874</v>
      </c>
      <c r="J443" t="s">
        <v>12</v>
      </c>
      <c r="K443" t="s">
        <v>12</v>
      </c>
      <c r="L443" t="s">
        <v>12</v>
      </c>
      <c r="M443" t="s">
        <v>12</v>
      </c>
    </row>
    <row r="444" spans="1:13" ht="12.75" customHeight="1" x14ac:dyDescent="0.2">
      <c r="A444" t="s">
        <v>1038</v>
      </c>
      <c r="B444" s="12">
        <v>141932</v>
      </c>
      <c r="C444" t="s">
        <v>49</v>
      </c>
      <c r="D444" s="6" t="s">
        <v>915</v>
      </c>
      <c r="E444" t="s">
        <v>271</v>
      </c>
      <c r="F444" t="s">
        <v>317</v>
      </c>
      <c r="G444" s="6" t="s">
        <v>882</v>
      </c>
      <c r="H444" s="2">
        <v>22</v>
      </c>
      <c r="I444" s="1">
        <v>7499520</v>
      </c>
      <c r="J444" t="s">
        <v>12</v>
      </c>
      <c r="K444" t="s">
        <v>12</v>
      </c>
      <c r="L444" t="s">
        <v>12</v>
      </c>
      <c r="M444" t="s">
        <v>12</v>
      </c>
    </row>
    <row r="445" spans="1:13" ht="12.75" customHeight="1" x14ac:dyDescent="0.2">
      <c r="A445" t="s">
        <v>1035</v>
      </c>
      <c r="B445" s="12">
        <v>141961</v>
      </c>
      <c r="C445" t="s">
        <v>49</v>
      </c>
      <c r="D445" s="6" t="s">
        <v>915</v>
      </c>
      <c r="E445" t="s">
        <v>271</v>
      </c>
      <c r="F445" t="s">
        <v>360</v>
      </c>
      <c r="G445" s="6" t="s">
        <v>882</v>
      </c>
      <c r="H445" s="2">
        <v>17</v>
      </c>
      <c r="I445" s="1">
        <v>7072000</v>
      </c>
      <c r="J445" t="s">
        <v>12</v>
      </c>
      <c r="K445" t="s">
        <v>12</v>
      </c>
      <c r="L445" t="s">
        <v>12</v>
      </c>
      <c r="M445" t="s">
        <v>12</v>
      </c>
    </row>
    <row r="446" spans="1:13" ht="12.75" customHeight="1" x14ac:dyDescent="0.2">
      <c r="A446" t="s">
        <v>1034</v>
      </c>
      <c r="B446" s="12">
        <v>141978</v>
      </c>
      <c r="C446" t="s">
        <v>49</v>
      </c>
      <c r="D446" s="6" t="s">
        <v>915</v>
      </c>
      <c r="E446" t="s">
        <v>87</v>
      </c>
      <c r="F446" t="s">
        <v>494</v>
      </c>
      <c r="G446" s="6" t="s">
        <v>882</v>
      </c>
      <c r="H446" s="2">
        <v>22</v>
      </c>
      <c r="I446" s="1">
        <v>83373851</v>
      </c>
      <c r="J446" t="s">
        <v>12</v>
      </c>
      <c r="K446" t="s">
        <v>12</v>
      </c>
      <c r="L446" t="s">
        <v>12</v>
      </c>
      <c r="M446" t="s">
        <v>12</v>
      </c>
    </row>
    <row r="447" spans="1:13" ht="12.75" customHeight="1" x14ac:dyDescent="0.2">
      <c r="A447" t="s">
        <v>1033</v>
      </c>
      <c r="B447" s="12">
        <v>141997</v>
      </c>
      <c r="C447" t="s">
        <v>49</v>
      </c>
      <c r="D447" s="6" t="s">
        <v>915</v>
      </c>
      <c r="E447" t="s">
        <v>271</v>
      </c>
      <c r="F447" t="s">
        <v>360</v>
      </c>
      <c r="G447" s="6" t="s">
        <v>882</v>
      </c>
      <c r="H447" s="2">
        <v>17</v>
      </c>
      <c r="I447" s="1">
        <v>4056917</v>
      </c>
      <c r="J447" t="s">
        <v>12</v>
      </c>
      <c r="K447" t="s">
        <v>12</v>
      </c>
      <c r="L447" t="s">
        <v>12</v>
      </c>
      <c r="M447" t="s">
        <v>12</v>
      </c>
    </row>
    <row r="448" spans="1:13" ht="12.75" customHeight="1" x14ac:dyDescent="0.2">
      <c r="A448" t="s">
        <v>1032</v>
      </c>
      <c r="B448" s="12">
        <v>142001</v>
      </c>
      <c r="C448" t="s">
        <v>49</v>
      </c>
      <c r="D448" s="6" t="s">
        <v>915</v>
      </c>
      <c r="E448" t="s">
        <v>271</v>
      </c>
      <c r="F448" t="s">
        <v>360</v>
      </c>
      <c r="G448" s="6" t="s">
        <v>882</v>
      </c>
      <c r="H448" s="2">
        <v>17</v>
      </c>
      <c r="I448" s="1">
        <v>5508891</v>
      </c>
      <c r="J448" t="s">
        <v>12</v>
      </c>
      <c r="K448" t="s">
        <v>12</v>
      </c>
      <c r="L448" t="s">
        <v>12</v>
      </c>
      <c r="M448" t="s">
        <v>12</v>
      </c>
    </row>
    <row r="449" spans="1:13" ht="12.75" customHeight="1" x14ac:dyDescent="0.2">
      <c r="A449" t="s">
        <v>1028</v>
      </c>
      <c r="B449" s="12">
        <v>142079</v>
      </c>
      <c r="C449" t="s">
        <v>49</v>
      </c>
      <c r="D449" s="6" t="s">
        <v>915</v>
      </c>
      <c r="E449" t="s">
        <v>271</v>
      </c>
      <c r="F449" t="s">
        <v>297</v>
      </c>
      <c r="G449" s="6" t="s">
        <v>882</v>
      </c>
      <c r="H449" s="2">
        <v>11</v>
      </c>
      <c r="I449" s="1">
        <v>1051289</v>
      </c>
      <c r="J449" t="s">
        <v>12</v>
      </c>
      <c r="K449" t="s">
        <v>12</v>
      </c>
      <c r="L449" t="s">
        <v>12</v>
      </c>
      <c r="M449" t="s">
        <v>12</v>
      </c>
    </row>
    <row r="450" spans="1:13" ht="12.75" customHeight="1" x14ac:dyDescent="0.2">
      <c r="A450" t="s">
        <v>991</v>
      </c>
      <c r="B450" s="12">
        <v>142092</v>
      </c>
      <c r="C450" t="s">
        <v>49</v>
      </c>
      <c r="D450" s="6" t="s">
        <v>915</v>
      </c>
      <c r="E450" t="s">
        <v>288</v>
      </c>
      <c r="F450" t="s">
        <v>1065</v>
      </c>
      <c r="G450" s="6" t="s">
        <v>882</v>
      </c>
      <c r="H450" s="2">
        <v>11</v>
      </c>
      <c r="I450" s="1">
        <v>1711873</v>
      </c>
      <c r="J450" t="s">
        <v>12</v>
      </c>
      <c r="K450" t="s">
        <v>12</v>
      </c>
      <c r="L450" t="s">
        <v>12</v>
      </c>
      <c r="M450" t="s">
        <v>12</v>
      </c>
    </row>
    <row r="451" spans="1:13" ht="12.75" customHeight="1" x14ac:dyDescent="0.2">
      <c r="A451" t="s">
        <v>998</v>
      </c>
      <c r="B451" s="12">
        <v>142106</v>
      </c>
      <c r="C451" t="s">
        <v>49</v>
      </c>
      <c r="D451" s="6" t="s">
        <v>915</v>
      </c>
      <c r="E451" t="s">
        <v>271</v>
      </c>
      <c r="F451" t="s">
        <v>360</v>
      </c>
      <c r="G451" s="6" t="s">
        <v>882</v>
      </c>
      <c r="H451" s="2">
        <v>17</v>
      </c>
      <c r="I451" s="1">
        <v>3887323</v>
      </c>
      <c r="J451" t="s">
        <v>12</v>
      </c>
      <c r="K451" t="s">
        <v>12</v>
      </c>
      <c r="L451" t="s">
        <v>12</v>
      </c>
      <c r="M451" t="s">
        <v>12</v>
      </c>
    </row>
    <row r="452" spans="1:13" ht="12.75" customHeight="1" x14ac:dyDescent="0.2">
      <c r="A452" t="s">
        <v>1027</v>
      </c>
      <c r="B452" s="12">
        <v>142112</v>
      </c>
      <c r="C452" t="s">
        <v>49</v>
      </c>
      <c r="D452" s="6" t="s">
        <v>915</v>
      </c>
      <c r="E452" t="s">
        <v>271</v>
      </c>
      <c r="F452" t="s">
        <v>360</v>
      </c>
      <c r="G452" s="6" t="s">
        <v>882</v>
      </c>
      <c r="H452" s="2">
        <v>17</v>
      </c>
      <c r="I452" s="1">
        <v>2948997</v>
      </c>
      <c r="J452" t="s">
        <v>12</v>
      </c>
      <c r="K452" t="s">
        <v>12</v>
      </c>
      <c r="L452" t="s">
        <v>12</v>
      </c>
      <c r="M452" t="s">
        <v>12</v>
      </c>
    </row>
    <row r="453" spans="1:13" ht="12.75" customHeight="1" x14ac:dyDescent="0.2">
      <c r="A453" t="s">
        <v>1026</v>
      </c>
      <c r="B453" s="12">
        <v>142127</v>
      </c>
      <c r="C453" t="s">
        <v>49</v>
      </c>
      <c r="D453" s="6" t="s">
        <v>915</v>
      </c>
      <c r="E453" t="s">
        <v>288</v>
      </c>
      <c r="F453" t="s">
        <v>360</v>
      </c>
      <c r="G453" s="6" t="s">
        <v>882</v>
      </c>
      <c r="H453" s="2">
        <v>11</v>
      </c>
      <c r="I453" s="1">
        <v>5804807</v>
      </c>
      <c r="J453" t="s">
        <v>12</v>
      </c>
      <c r="K453" t="s">
        <v>12</v>
      </c>
      <c r="L453" t="s">
        <v>12</v>
      </c>
      <c r="M453" t="s">
        <v>12</v>
      </c>
    </row>
    <row r="454" spans="1:13" ht="12.75" customHeight="1" x14ac:dyDescent="0.2">
      <c r="A454" t="s">
        <v>1025</v>
      </c>
      <c r="B454" s="12">
        <v>142130</v>
      </c>
      <c r="C454" t="s">
        <v>49</v>
      </c>
      <c r="D454" s="6" t="s">
        <v>915</v>
      </c>
      <c r="E454" t="s">
        <v>288</v>
      </c>
      <c r="F454" t="s">
        <v>360</v>
      </c>
      <c r="G454" s="6" t="s">
        <v>882</v>
      </c>
      <c r="H454" s="2">
        <v>11</v>
      </c>
      <c r="I454" s="1">
        <v>2178748</v>
      </c>
      <c r="J454" t="s">
        <v>12</v>
      </c>
      <c r="K454" t="s">
        <v>12</v>
      </c>
      <c r="L454" t="s">
        <v>12</v>
      </c>
      <c r="M454" t="s">
        <v>12</v>
      </c>
    </row>
    <row r="455" spans="1:13" ht="12.75" customHeight="1" x14ac:dyDescent="0.2">
      <c r="A455" t="s">
        <v>796</v>
      </c>
      <c r="B455" s="12">
        <v>142132</v>
      </c>
      <c r="C455" t="s">
        <v>13</v>
      </c>
      <c r="D455" s="6" t="s">
        <v>918</v>
      </c>
      <c r="E455" t="s">
        <v>8</v>
      </c>
      <c r="F455" t="s">
        <v>543</v>
      </c>
      <c r="G455" s="6" t="s">
        <v>882</v>
      </c>
      <c r="H455" s="2">
        <v>11</v>
      </c>
      <c r="I455" s="1">
        <v>550000</v>
      </c>
      <c r="J455" t="s">
        <v>12</v>
      </c>
      <c r="K455" t="s">
        <v>12</v>
      </c>
      <c r="L455" t="s">
        <v>12</v>
      </c>
      <c r="M455" t="s">
        <v>12</v>
      </c>
    </row>
    <row r="456" spans="1:13" ht="12.75" customHeight="1" x14ac:dyDescent="0.2">
      <c r="A456" t="s">
        <v>1024</v>
      </c>
      <c r="B456" s="12">
        <v>142135</v>
      </c>
      <c r="C456" t="s">
        <v>84</v>
      </c>
      <c r="D456" s="6" t="s">
        <v>916</v>
      </c>
      <c r="E456" t="s">
        <v>87</v>
      </c>
      <c r="F456" t="s">
        <v>336</v>
      </c>
      <c r="G456" s="6" t="s">
        <v>882</v>
      </c>
      <c r="H456" s="2">
        <v>11</v>
      </c>
      <c r="I456" s="1">
        <v>0</v>
      </c>
      <c r="J456" t="s">
        <v>12</v>
      </c>
      <c r="K456" t="s">
        <v>12</v>
      </c>
      <c r="L456" t="s">
        <v>12</v>
      </c>
      <c r="M456" t="s">
        <v>12</v>
      </c>
    </row>
    <row r="457" spans="1:13" ht="12.75" customHeight="1" x14ac:dyDescent="0.2">
      <c r="A457" t="s">
        <v>1076</v>
      </c>
      <c r="B457" s="12">
        <v>142181</v>
      </c>
      <c r="C457" t="s">
        <v>49</v>
      </c>
      <c r="D457" s="6" t="s">
        <v>915</v>
      </c>
      <c r="E457" t="s">
        <v>1164</v>
      </c>
      <c r="F457" t="s">
        <v>214</v>
      </c>
      <c r="G457" s="6" t="s">
        <v>882</v>
      </c>
      <c r="H457" s="2">
        <v>11</v>
      </c>
      <c r="I457" s="1">
        <v>1200000</v>
      </c>
      <c r="J457" t="s">
        <v>12</v>
      </c>
      <c r="K457" t="s">
        <v>12</v>
      </c>
      <c r="L457" t="s">
        <v>12</v>
      </c>
      <c r="M457" t="s">
        <v>12</v>
      </c>
    </row>
    <row r="458" spans="1:13" ht="12.75" customHeight="1" x14ac:dyDescent="0.2">
      <c r="A458" t="s">
        <v>1020</v>
      </c>
      <c r="B458" s="12">
        <v>142188</v>
      </c>
      <c r="C458" t="s">
        <v>49</v>
      </c>
      <c r="D458" s="6" t="s">
        <v>915</v>
      </c>
      <c r="E458" t="s">
        <v>271</v>
      </c>
      <c r="F458" t="s">
        <v>311</v>
      </c>
      <c r="G458" s="6" t="s">
        <v>882</v>
      </c>
      <c r="H458" s="2">
        <v>22</v>
      </c>
      <c r="I458" s="1">
        <v>3834836</v>
      </c>
      <c r="J458" t="s">
        <v>12</v>
      </c>
      <c r="K458" t="s">
        <v>12</v>
      </c>
      <c r="L458" t="s">
        <v>12</v>
      </c>
      <c r="M458" t="s">
        <v>12</v>
      </c>
    </row>
    <row r="459" spans="1:13" ht="12.75" customHeight="1" x14ac:dyDescent="0.2">
      <c r="A459" t="s">
        <v>1019</v>
      </c>
      <c r="B459" s="12">
        <v>142196</v>
      </c>
      <c r="C459" t="s">
        <v>49</v>
      </c>
      <c r="D459" s="6" t="s">
        <v>915</v>
      </c>
      <c r="E459" t="s">
        <v>271</v>
      </c>
      <c r="F459" t="s">
        <v>317</v>
      </c>
      <c r="G459" s="6" t="s">
        <v>882</v>
      </c>
      <c r="H459" s="2">
        <v>22</v>
      </c>
      <c r="I459" s="1">
        <v>2095945</v>
      </c>
      <c r="J459" t="s">
        <v>12</v>
      </c>
      <c r="K459" t="s">
        <v>12</v>
      </c>
      <c r="L459" t="s">
        <v>12</v>
      </c>
      <c r="M459" t="s">
        <v>12</v>
      </c>
    </row>
    <row r="460" spans="1:13" ht="12.75" customHeight="1" x14ac:dyDescent="0.2">
      <c r="A460" t="s">
        <v>1018</v>
      </c>
      <c r="B460" s="12">
        <v>142198</v>
      </c>
      <c r="C460" t="s">
        <v>49</v>
      </c>
      <c r="D460" s="6" t="s">
        <v>915</v>
      </c>
      <c r="E460" t="s">
        <v>271</v>
      </c>
      <c r="F460" t="s">
        <v>317</v>
      </c>
      <c r="G460" s="6" t="s">
        <v>882</v>
      </c>
      <c r="H460" s="2">
        <v>11</v>
      </c>
      <c r="I460" s="1">
        <v>5541353</v>
      </c>
      <c r="J460" t="s">
        <v>12</v>
      </c>
      <c r="K460" t="s">
        <v>12</v>
      </c>
      <c r="L460" t="s">
        <v>12</v>
      </c>
      <c r="M460" t="s">
        <v>12</v>
      </c>
    </row>
    <row r="461" spans="1:13" ht="12.75" customHeight="1" x14ac:dyDescent="0.2">
      <c r="A461" t="s">
        <v>1004</v>
      </c>
      <c r="B461" s="12">
        <v>142203</v>
      </c>
      <c r="C461" t="s">
        <v>49</v>
      </c>
      <c r="D461" s="6" t="s">
        <v>915</v>
      </c>
      <c r="E461" t="s">
        <v>17</v>
      </c>
      <c r="F461" t="s">
        <v>503</v>
      </c>
      <c r="G461" s="6" t="s">
        <v>882</v>
      </c>
      <c r="H461" s="2">
        <v>17</v>
      </c>
      <c r="I461" s="1">
        <v>17288402</v>
      </c>
      <c r="J461" t="s">
        <v>12</v>
      </c>
      <c r="K461" t="s">
        <v>12</v>
      </c>
      <c r="L461" t="s">
        <v>12</v>
      </c>
      <c r="M461" t="s">
        <v>12</v>
      </c>
    </row>
    <row r="462" spans="1:13" ht="12.75" customHeight="1" x14ac:dyDescent="0.2">
      <c r="A462" t="s">
        <v>1012</v>
      </c>
      <c r="B462" s="12">
        <v>142291</v>
      </c>
      <c r="C462" t="s">
        <v>62</v>
      </c>
      <c r="D462" s="6" t="s">
        <v>915</v>
      </c>
      <c r="E462" t="s">
        <v>96</v>
      </c>
      <c r="F462" t="s">
        <v>325</v>
      </c>
      <c r="G462" s="6" t="s">
        <v>882</v>
      </c>
      <c r="H462" s="2">
        <v>17</v>
      </c>
      <c r="I462" s="1">
        <v>19040000</v>
      </c>
      <c r="J462" t="s">
        <v>12</v>
      </c>
      <c r="K462" t="s">
        <v>12</v>
      </c>
      <c r="L462" t="s">
        <v>12</v>
      </c>
      <c r="M462" t="s">
        <v>12</v>
      </c>
    </row>
    <row r="463" spans="1:13" ht="12.75" customHeight="1" x14ac:dyDescent="0.2">
      <c r="A463" t="s">
        <v>1011</v>
      </c>
      <c r="B463" s="12">
        <v>142316</v>
      </c>
      <c r="C463" t="s">
        <v>49</v>
      </c>
      <c r="D463" s="6" t="s">
        <v>915</v>
      </c>
      <c r="E463" t="s">
        <v>271</v>
      </c>
      <c r="F463" t="s">
        <v>317</v>
      </c>
      <c r="G463" s="6" t="s">
        <v>882</v>
      </c>
      <c r="H463" s="2">
        <v>22</v>
      </c>
      <c r="I463" s="1">
        <v>8341492</v>
      </c>
      <c r="J463" t="s">
        <v>12</v>
      </c>
      <c r="K463" t="s">
        <v>12</v>
      </c>
      <c r="L463" t="s">
        <v>12</v>
      </c>
      <c r="M463" t="s">
        <v>12</v>
      </c>
    </row>
    <row r="464" spans="1:13" ht="12.75" customHeight="1" x14ac:dyDescent="0.2">
      <c r="A464" t="s">
        <v>1010</v>
      </c>
      <c r="B464" s="12">
        <v>142317</v>
      </c>
      <c r="C464" t="s">
        <v>49</v>
      </c>
      <c r="D464" s="6" t="s">
        <v>915</v>
      </c>
      <c r="E464" t="s">
        <v>57</v>
      </c>
      <c r="F464" t="s">
        <v>317</v>
      </c>
      <c r="G464" s="6" t="s">
        <v>882</v>
      </c>
      <c r="H464" s="2">
        <v>17</v>
      </c>
      <c r="I464" s="1">
        <v>76500</v>
      </c>
      <c r="J464" t="s">
        <v>12</v>
      </c>
      <c r="K464" t="s">
        <v>12</v>
      </c>
      <c r="L464" t="s">
        <v>12</v>
      </c>
      <c r="M464" t="s">
        <v>12</v>
      </c>
    </row>
    <row r="465" spans="1:13" ht="12.75" customHeight="1" x14ac:dyDescent="0.2">
      <c r="A465" t="s">
        <v>1007</v>
      </c>
      <c r="B465" s="12">
        <v>142321</v>
      </c>
      <c r="C465" t="s">
        <v>49</v>
      </c>
      <c r="D465" s="6" t="s">
        <v>915</v>
      </c>
      <c r="E465" t="s">
        <v>72</v>
      </c>
      <c r="F465" t="s">
        <v>360</v>
      </c>
      <c r="G465" s="6" t="s">
        <v>882</v>
      </c>
      <c r="H465" s="2">
        <v>17</v>
      </c>
      <c r="I465" s="1">
        <v>657227</v>
      </c>
      <c r="J465" t="s">
        <v>12</v>
      </c>
      <c r="K465" t="s">
        <v>12</v>
      </c>
      <c r="L465" t="s">
        <v>12</v>
      </c>
      <c r="M465" t="s">
        <v>12</v>
      </c>
    </row>
    <row r="466" spans="1:13" ht="12.75" customHeight="1" x14ac:dyDescent="0.2">
      <c r="A466" t="s">
        <v>1006</v>
      </c>
      <c r="B466" s="12">
        <v>142366</v>
      </c>
      <c r="C466" t="s">
        <v>49</v>
      </c>
      <c r="D466" s="6" t="s">
        <v>915</v>
      </c>
      <c r="E466" t="s">
        <v>57</v>
      </c>
      <c r="F466" t="s">
        <v>297</v>
      </c>
      <c r="G466" s="6" t="s">
        <v>882</v>
      </c>
      <c r="H466" s="2">
        <v>17</v>
      </c>
      <c r="I466" s="1">
        <v>177845</v>
      </c>
      <c r="J466" t="s">
        <v>12</v>
      </c>
      <c r="K466" t="s">
        <v>12</v>
      </c>
      <c r="L466" t="s">
        <v>12</v>
      </c>
      <c r="M466" t="s">
        <v>12</v>
      </c>
    </row>
    <row r="467" spans="1:13" ht="12.75" customHeight="1" x14ac:dyDescent="0.2">
      <c r="A467" t="s">
        <v>1005</v>
      </c>
      <c r="B467" s="12">
        <v>142367</v>
      </c>
      <c r="C467" t="s">
        <v>49</v>
      </c>
      <c r="D467" s="6" t="s">
        <v>915</v>
      </c>
      <c r="E467" t="s">
        <v>271</v>
      </c>
      <c r="F467" t="s">
        <v>317</v>
      </c>
      <c r="G467" s="6" t="s">
        <v>882</v>
      </c>
      <c r="H467" s="2">
        <v>22</v>
      </c>
      <c r="I467" s="1">
        <v>5702073</v>
      </c>
      <c r="J467" t="s">
        <v>12</v>
      </c>
      <c r="K467" t="s">
        <v>12</v>
      </c>
      <c r="L467" t="s">
        <v>12</v>
      </c>
      <c r="M467" t="s">
        <v>12</v>
      </c>
    </row>
    <row r="468" spans="1:13" ht="12.75" customHeight="1" x14ac:dyDescent="0.2">
      <c r="A468" t="s">
        <v>1077</v>
      </c>
      <c r="B468" s="12">
        <v>142377</v>
      </c>
      <c r="C468" t="s">
        <v>49</v>
      </c>
      <c r="D468" s="6" t="s">
        <v>915</v>
      </c>
      <c r="E468" t="s">
        <v>1165</v>
      </c>
      <c r="F468" t="s">
        <v>503</v>
      </c>
      <c r="G468" s="6" t="s">
        <v>882</v>
      </c>
      <c r="H468" s="2">
        <v>17</v>
      </c>
      <c r="I468" s="1">
        <v>3405852</v>
      </c>
      <c r="J468" t="s">
        <v>12</v>
      </c>
      <c r="K468" t="s">
        <v>12</v>
      </c>
      <c r="L468" t="s">
        <v>12</v>
      </c>
      <c r="M468" t="s">
        <v>12</v>
      </c>
    </row>
    <row r="469" spans="1:13" ht="12.75" customHeight="1" x14ac:dyDescent="0.2">
      <c r="A469" t="s">
        <v>1003</v>
      </c>
      <c r="B469" s="12">
        <v>142380</v>
      </c>
      <c r="C469" t="s">
        <v>49</v>
      </c>
      <c r="D469" s="6" t="s">
        <v>915</v>
      </c>
      <c r="E469" t="s">
        <v>271</v>
      </c>
      <c r="F469" t="s">
        <v>360</v>
      </c>
      <c r="G469" s="6" t="s">
        <v>882</v>
      </c>
      <c r="H469" s="2">
        <v>17</v>
      </c>
      <c r="I469" s="1">
        <v>12827089</v>
      </c>
      <c r="J469" t="s">
        <v>12</v>
      </c>
      <c r="K469" t="s">
        <v>12</v>
      </c>
      <c r="L469" t="s">
        <v>12</v>
      </c>
      <c r="M469" t="s">
        <v>12</v>
      </c>
    </row>
    <row r="470" spans="1:13" ht="12.75" customHeight="1" x14ac:dyDescent="0.2">
      <c r="A470" t="s">
        <v>992</v>
      </c>
      <c r="B470" s="12">
        <v>142396</v>
      </c>
      <c r="C470" t="s">
        <v>49</v>
      </c>
      <c r="D470" s="6" t="s">
        <v>915</v>
      </c>
      <c r="E470" t="s">
        <v>957</v>
      </c>
      <c r="F470" t="s">
        <v>360</v>
      </c>
      <c r="G470" s="6" t="s">
        <v>882</v>
      </c>
      <c r="H470" s="2">
        <v>22</v>
      </c>
      <c r="I470" s="1">
        <v>3213998</v>
      </c>
      <c r="J470" t="s">
        <v>12</v>
      </c>
      <c r="K470" t="s">
        <v>12</v>
      </c>
      <c r="L470" t="s">
        <v>12</v>
      </c>
      <c r="M470" t="s">
        <v>12</v>
      </c>
    </row>
    <row r="471" spans="1:13" ht="12.75" customHeight="1" x14ac:dyDescent="0.2">
      <c r="A471" t="s">
        <v>1078</v>
      </c>
      <c r="B471" s="12">
        <v>142397</v>
      </c>
      <c r="C471" t="s">
        <v>49</v>
      </c>
      <c r="D471" s="6" t="s">
        <v>915</v>
      </c>
      <c r="E471" t="s">
        <v>1165</v>
      </c>
      <c r="F471" t="s">
        <v>767</v>
      </c>
      <c r="G471" s="6" t="s">
        <v>882</v>
      </c>
      <c r="H471" s="2">
        <v>17</v>
      </c>
      <c r="I471" s="1">
        <v>5500000</v>
      </c>
      <c r="J471" t="s">
        <v>12</v>
      </c>
      <c r="K471" t="s">
        <v>12</v>
      </c>
      <c r="L471" t="s">
        <v>12</v>
      </c>
      <c r="M471" t="s">
        <v>12</v>
      </c>
    </row>
    <row r="472" spans="1:13" ht="12.75" customHeight="1" x14ac:dyDescent="0.2">
      <c r="A472" t="s">
        <v>1079</v>
      </c>
      <c r="B472" s="12">
        <v>142400</v>
      </c>
      <c r="C472" t="s">
        <v>49</v>
      </c>
      <c r="D472" s="6" t="s">
        <v>915</v>
      </c>
      <c r="E472" t="s">
        <v>1165</v>
      </c>
      <c r="F472" t="s">
        <v>334</v>
      </c>
      <c r="G472" s="6" t="s">
        <v>882</v>
      </c>
      <c r="H472" s="2">
        <v>11</v>
      </c>
      <c r="I472" s="1">
        <v>1200000</v>
      </c>
      <c r="J472" t="s">
        <v>12</v>
      </c>
      <c r="K472" t="s">
        <v>12</v>
      </c>
      <c r="L472" t="s">
        <v>12</v>
      </c>
    </row>
    <row r="473" spans="1:13" ht="12.75" customHeight="1" x14ac:dyDescent="0.2">
      <c r="A473" t="s">
        <v>1080</v>
      </c>
      <c r="B473" s="12">
        <v>142401</v>
      </c>
      <c r="C473" t="s">
        <v>49</v>
      </c>
      <c r="D473" s="6" t="s">
        <v>915</v>
      </c>
      <c r="E473" t="s">
        <v>87</v>
      </c>
      <c r="F473" t="s">
        <v>168</v>
      </c>
      <c r="G473" s="6" t="s">
        <v>882</v>
      </c>
      <c r="H473" s="2">
        <v>11</v>
      </c>
      <c r="I473" s="1">
        <v>140000000</v>
      </c>
      <c r="J473" t="s">
        <v>12</v>
      </c>
      <c r="K473" t="s">
        <v>12</v>
      </c>
      <c r="L473" t="s">
        <v>12</v>
      </c>
    </row>
    <row r="474" spans="1:13" ht="12.75" customHeight="1" x14ac:dyDescent="0.2">
      <c r="A474" t="s">
        <v>982</v>
      </c>
      <c r="B474" s="12">
        <v>142402</v>
      </c>
      <c r="C474" t="s">
        <v>49</v>
      </c>
      <c r="D474" s="6" t="s">
        <v>915</v>
      </c>
      <c r="E474" t="s">
        <v>271</v>
      </c>
      <c r="F474" t="s">
        <v>317</v>
      </c>
      <c r="G474" s="6" t="s">
        <v>882</v>
      </c>
      <c r="H474" s="2">
        <v>22</v>
      </c>
      <c r="I474" s="1">
        <v>3645607</v>
      </c>
      <c r="J474" t="s">
        <v>12</v>
      </c>
      <c r="K474" t="s">
        <v>12</v>
      </c>
    </row>
    <row r="475" spans="1:13" ht="12.75" customHeight="1" x14ac:dyDescent="0.2">
      <c r="A475" t="s">
        <v>1001</v>
      </c>
      <c r="B475" s="12">
        <v>142404</v>
      </c>
      <c r="C475" t="s">
        <v>49</v>
      </c>
      <c r="D475" s="6" t="s">
        <v>915</v>
      </c>
      <c r="E475" t="s">
        <v>271</v>
      </c>
      <c r="F475" t="s">
        <v>317</v>
      </c>
      <c r="G475" s="6" t="s">
        <v>882</v>
      </c>
      <c r="H475" s="2">
        <v>22</v>
      </c>
      <c r="I475" s="1">
        <v>10711533</v>
      </c>
      <c r="J475" t="s">
        <v>12</v>
      </c>
    </row>
    <row r="476" spans="1:13" ht="12.75" customHeight="1" x14ac:dyDescent="0.2">
      <c r="A476" t="s">
        <v>1082</v>
      </c>
      <c r="B476" s="12">
        <v>142476</v>
      </c>
      <c r="C476" t="s">
        <v>49</v>
      </c>
      <c r="D476" s="6" t="s">
        <v>915</v>
      </c>
      <c r="E476" t="s">
        <v>1164</v>
      </c>
      <c r="F476" t="s">
        <v>1166</v>
      </c>
      <c r="G476" s="6" t="s">
        <v>882</v>
      </c>
      <c r="H476" s="2">
        <v>11</v>
      </c>
      <c r="I476" s="1">
        <v>900000</v>
      </c>
      <c r="J476" t="s">
        <v>12</v>
      </c>
      <c r="K476" t="s">
        <v>12</v>
      </c>
      <c r="L476" t="s">
        <v>12</v>
      </c>
      <c r="M476" t="s">
        <v>12</v>
      </c>
    </row>
    <row r="477" spans="1:13" ht="12.75" customHeight="1" x14ac:dyDescent="0.2">
      <c r="A477" t="s">
        <v>1087</v>
      </c>
      <c r="B477" s="12">
        <v>142682</v>
      </c>
      <c r="C477" t="s">
        <v>62</v>
      </c>
      <c r="D477" s="6" t="s">
        <v>915</v>
      </c>
      <c r="E477" t="s">
        <v>17</v>
      </c>
      <c r="F477" t="s">
        <v>718</v>
      </c>
      <c r="G477" s="6" t="s">
        <v>882</v>
      </c>
      <c r="H477" s="2">
        <v>11</v>
      </c>
      <c r="I477" s="1">
        <v>30271037</v>
      </c>
      <c r="J477" t="s">
        <v>12</v>
      </c>
      <c r="K477" t="s">
        <v>12</v>
      </c>
      <c r="L477" t="s">
        <v>12</v>
      </c>
      <c r="M477" t="s">
        <v>12</v>
      </c>
    </row>
    <row r="478" spans="1:13" ht="12.75" customHeight="1" x14ac:dyDescent="0.2">
      <c r="A478" t="s">
        <v>1088</v>
      </c>
      <c r="B478" s="12">
        <v>142716</v>
      </c>
      <c r="C478" t="s">
        <v>49</v>
      </c>
      <c r="D478" s="6" t="s">
        <v>915</v>
      </c>
      <c r="E478" t="s">
        <v>57</v>
      </c>
      <c r="F478" t="s">
        <v>701</v>
      </c>
      <c r="G478" s="6" t="s">
        <v>882</v>
      </c>
      <c r="H478" s="2">
        <v>17</v>
      </c>
      <c r="I478" s="1">
        <v>66300</v>
      </c>
      <c r="J478" t="s">
        <v>12</v>
      </c>
      <c r="K478" t="s">
        <v>12</v>
      </c>
      <c r="L478" t="s">
        <v>12</v>
      </c>
      <c r="M478" t="s">
        <v>12</v>
      </c>
    </row>
    <row r="479" spans="1:13" ht="12.75" customHeight="1" x14ac:dyDescent="0.2">
      <c r="A479" t="s">
        <v>1089</v>
      </c>
      <c r="B479" s="12">
        <v>142718</v>
      </c>
      <c r="C479" t="s">
        <v>49</v>
      </c>
      <c r="D479" s="6" t="s">
        <v>915</v>
      </c>
      <c r="E479" t="s">
        <v>72</v>
      </c>
      <c r="F479" t="s">
        <v>317</v>
      </c>
      <c r="G479" s="6" t="s">
        <v>882</v>
      </c>
      <c r="H479" s="2">
        <v>11</v>
      </c>
      <c r="I479" s="1">
        <v>2837175</v>
      </c>
      <c r="J479" t="s">
        <v>12</v>
      </c>
      <c r="K479" t="s">
        <v>12</v>
      </c>
      <c r="L479" t="s">
        <v>12</v>
      </c>
      <c r="M479" t="s">
        <v>12</v>
      </c>
    </row>
    <row r="480" spans="1:13" ht="12.75" customHeight="1" x14ac:dyDescent="0.2">
      <c r="A480" t="s">
        <v>1090</v>
      </c>
      <c r="B480" s="12">
        <v>142728</v>
      </c>
      <c r="C480" t="s">
        <v>49</v>
      </c>
      <c r="D480" s="6" t="s">
        <v>915</v>
      </c>
      <c r="E480" t="s">
        <v>1164</v>
      </c>
      <c r="F480" t="s">
        <v>297</v>
      </c>
      <c r="G480" s="6" t="s">
        <v>882</v>
      </c>
      <c r="H480" s="2">
        <v>17</v>
      </c>
      <c r="I480" s="1">
        <v>4980443</v>
      </c>
      <c r="J480" t="s">
        <v>12</v>
      </c>
      <c r="K480" t="s">
        <v>12</v>
      </c>
      <c r="L480" t="s">
        <v>12</v>
      </c>
      <c r="M480" t="s">
        <v>12</v>
      </c>
    </row>
    <row r="481" spans="1:13" ht="12.75" customHeight="1" x14ac:dyDescent="0.2">
      <c r="A481" t="s">
        <v>1091</v>
      </c>
      <c r="B481" s="12">
        <v>142738</v>
      </c>
      <c r="C481" t="s">
        <v>49</v>
      </c>
      <c r="D481" s="6" t="s">
        <v>915</v>
      </c>
      <c r="E481" t="s">
        <v>1164</v>
      </c>
      <c r="F481" t="s">
        <v>129</v>
      </c>
      <c r="G481" s="6" t="s">
        <v>882</v>
      </c>
      <c r="H481" s="2">
        <v>17</v>
      </c>
      <c r="I481" s="1">
        <v>7215327</v>
      </c>
      <c r="J481" t="s">
        <v>12</v>
      </c>
      <c r="K481" t="s">
        <v>12</v>
      </c>
      <c r="L481" t="s">
        <v>12</v>
      </c>
      <c r="M481" t="s">
        <v>12</v>
      </c>
    </row>
    <row r="482" spans="1:13" ht="12.75" customHeight="1" x14ac:dyDescent="0.2">
      <c r="A482" t="s">
        <v>1077</v>
      </c>
      <c r="B482" s="12">
        <v>142739</v>
      </c>
      <c r="C482" t="s">
        <v>49</v>
      </c>
      <c r="D482" s="6" t="s">
        <v>915</v>
      </c>
      <c r="E482" t="s">
        <v>1164</v>
      </c>
      <c r="F482" t="s">
        <v>360</v>
      </c>
      <c r="G482" s="6" t="s">
        <v>882</v>
      </c>
      <c r="H482" s="2">
        <v>17</v>
      </c>
      <c r="I482" s="1">
        <v>4758175</v>
      </c>
      <c r="J482" t="s">
        <v>12</v>
      </c>
      <c r="K482" t="s">
        <v>12</v>
      </c>
      <c r="L482" t="s">
        <v>12</v>
      </c>
      <c r="M482" t="s">
        <v>12</v>
      </c>
    </row>
    <row r="483" spans="1:13" ht="12.75" customHeight="1" x14ac:dyDescent="0.2">
      <c r="A483" t="s">
        <v>1092</v>
      </c>
      <c r="B483" s="12">
        <v>142779</v>
      </c>
      <c r="C483" t="s">
        <v>49</v>
      </c>
      <c r="D483" s="6" t="s">
        <v>915</v>
      </c>
      <c r="E483" t="s">
        <v>87</v>
      </c>
      <c r="F483" t="s">
        <v>360</v>
      </c>
      <c r="G483" s="6" t="s">
        <v>882</v>
      </c>
      <c r="H483" s="2">
        <v>22</v>
      </c>
      <c r="I483" s="1">
        <v>5364559</v>
      </c>
      <c r="J483" t="s">
        <v>12</v>
      </c>
      <c r="K483" t="s">
        <v>12</v>
      </c>
      <c r="L483" t="s">
        <v>12</v>
      </c>
      <c r="M483" t="s">
        <v>12</v>
      </c>
    </row>
    <row r="484" spans="1:13" ht="12.75" customHeight="1" x14ac:dyDescent="0.2">
      <c r="A484" t="s">
        <v>1094</v>
      </c>
      <c r="B484" s="12">
        <v>142781</v>
      </c>
      <c r="C484" t="s">
        <v>49</v>
      </c>
      <c r="D484" s="6" t="s">
        <v>915</v>
      </c>
      <c r="E484" t="s">
        <v>1164</v>
      </c>
      <c r="F484" t="s">
        <v>360</v>
      </c>
      <c r="G484" s="6" t="s">
        <v>882</v>
      </c>
      <c r="H484" s="2">
        <v>17</v>
      </c>
      <c r="I484" s="1">
        <v>9155137</v>
      </c>
      <c r="J484" t="s">
        <v>12</v>
      </c>
      <c r="K484" t="s">
        <v>12</v>
      </c>
      <c r="L484" t="s">
        <v>12</v>
      </c>
      <c r="M484" t="s">
        <v>12</v>
      </c>
    </row>
    <row r="485" spans="1:13" ht="12.75" customHeight="1" x14ac:dyDescent="0.2">
      <c r="A485" t="s">
        <v>1095</v>
      </c>
      <c r="B485" s="12">
        <v>142790</v>
      </c>
      <c r="C485" t="s">
        <v>49</v>
      </c>
      <c r="D485" s="6" t="s">
        <v>915</v>
      </c>
      <c r="E485" t="s">
        <v>1164</v>
      </c>
      <c r="F485" t="s">
        <v>360</v>
      </c>
      <c r="G485" s="6" t="s">
        <v>882</v>
      </c>
      <c r="H485" s="2">
        <v>17</v>
      </c>
      <c r="I485" s="1">
        <v>5640355</v>
      </c>
      <c r="J485" t="s">
        <v>12</v>
      </c>
      <c r="K485" t="s">
        <v>12</v>
      </c>
      <c r="L485" t="s">
        <v>12</v>
      </c>
      <c r="M485" t="s">
        <v>12</v>
      </c>
    </row>
    <row r="486" spans="1:13" ht="12.75" customHeight="1" x14ac:dyDescent="0.2">
      <c r="A486" t="s">
        <v>1012</v>
      </c>
      <c r="B486" s="12">
        <v>142804</v>
      </c>
      <c r="C486" t="s">
        <v>49</v>
      </c>
      <c r="D486" s="6" t="s">
        <v>915</v>
      </c>
      <c r="E486" t="s">
        <v>1164</v>
      </c>
      <c r="F486" t="s">
        <v>360</v>
      </c>
      <c r="G486" s="6" t="s">
        <v>882</v>
      </c>
      <c r="H486" s="2">
        <v>17</v>
      </c>
      <c r="I486" s="1">
        <v>5929115</v>
      </c>
      <c r="J486" t="s">
        <v>12</v>
      </c>
      <c r="K486" t="s">
        <v>12</v>
      </c>
      <c r="L486" t="s">
        <v>12</v>
      </c>
      <c r="M486" t="s">
        <v>12</v>
      </c>
    </row>
    <row r="487" spans="1:13" ht="12.75" customHeight="1" x14ac:dyDescent="0.2">
      <c r="A487" t="s">
        <v>1096</v>
      </c>
      <c r="B487" s="12">
        <v>142805</v>
      </c>
      <c r="C487" t="s">
        <v>49</v>
      </c>
      <c r="D487" s="6" t="s">
        <v>915</v>
      </c>
      <c r="E487" t="s">
        <v>1164</v>
      </c>
      <c r="F487" t="s">
        <v>452</v>
      </c>
      <c r="G487" s="6" t="s">
        <v>882</v>
      </c>
      <c r="H487" s="2">
        <v>17</v>
      </c>
      <c r="I487" s="1">
        <v>4045293</v>
      </c>
      <c r="J487" t="s">
        <v>12</v>
      </c>
      <c r="K487" t="s">
        <v>12</v>
      </c>
      <c r="L487" t="s">
        <v>12</v>
      </c>
      <c r="M487" t="s">
        <v>12</v>
      </c>
    </row>
    <row r="488" spans="1:13" ht="12.75" customHeight="1" x14ac:dyDescent="0.2">
      <c r="A488" t="s">
        <v>1097</v>
      </c>
      <c r="B488" s="12">
        <v>142810</v>
      </c>
      <c r="C488" t="s">
        <v>49</v>
      </c>
      <c r="D488" s="6" t="s">
        <v>915</v>
      </c>
      <c r="E488" t="s">
        <v>1164</v>
      </c>
      <c r="F488" t="s">
        <v>297</v>
      </c>
      <c r="G488" s="6" t="s">
        <v>882</v>
      </c>
      <c r="H488" s="2">
        <v>17</v>
      </c>
      <c r="I488" s="1">
        <v>6177086</v>
      </c>
      <c r="J488" t="s">
        <v>12</v>
      </c>
      <c r="K488" t="s">
        <v>12</v>
      </c>
      <c r="L488" t="s">
        <v>12</v>
      </c>
      <c r="M488" t="s">
        <v>12</v>
      </c>
    </row>
    <row r="489" spans="1:13" ht="12.75" customHeight="1" x14ac:dyDescent="0.2">
      <c r="A489" t="s">
        <v>1099</v>
      </c>
      <c r="B489" s="12">
        <v>142838</v>
      </c>
      <c r="C489" t="s">
        <v>49</v>
      </c>
      <c r="D489" s="6" t="s">
        <v>915</v>
      </c>
      <c r="E489" t="s">
        <v>1164</v>
      </c>
      <c r="F489" t="s">
        <v>317</v>
      </c>
      <c r="G489" s="6" t="s">
        <v>882</v>
      </c>
      <c r="H489" s="2">
        <v>17</v>
      </c>
      <c r="I489" s="1">
        <v>5540497</v>
      </c>
      <c r="J489" t="s">
        <v>12</v>
      </c>
      <c r="K489" t="s">
        <v>12</v>
      </c>
      <c r="L489" t="s">
        <v>12</v>
      </c>
      <c r="M489" t="s">
        <v>12</v>
      </c>
    </row>
    <row r="490" spans="1:13" ht="12.75" customHeight="1" x14ac:dyDescent="0.2">
      <c r="A490" t="s">
        <v>1026</v>
      </c>
      <c r="B490" s="12">
        <v>142863</v>
      </c>
      <c r="C490" t="s">
        <v>49</v>
      </c>
      <c r="D490" s="6" t="s">
        <v>915</v>
      </c>
      <c r="E490" t="s">
        <v>1164</v>
      </c>
      <c r="F490" t="s">
        <v>317</v>
      </c>
      <c r="G490" s="6" t="s">
        <v>882</v>
      </c>
      <c r="H490" s="2">
        <v>17</v>
      </c>
      <c r="I490" s="1">
        <v>6419635</v>
      </c>
      <c r="J490" t="s">
        <v>12</v>
      </c>
      <c r="K490" t="s">
        <v>12</v>
      </c>
      <c r="L490" t="s">
        <v>12</v>
      </c>
      <c r="M490" t="s">
        <v>12</v>
      </c>
    </row>
    <row r="491" spans="1:13" ht="12.75" customHeight="1" x14ac:dyDescent="0.2">
      <c r="A491" t="s">
        <v>1022</v>
      </c>
      <c r="B491" s="12">
        <v>142868</v>
      </c>
      <c r="C491" t="s">
        <v>49</v>
      </c>
      <c r="D491" s="6" t="s">
        <v>915</v>
      </c>
      <c r="E491" t="s">
        <v>1164</v>
      </c>
      <c r="F491" t="s">
        <v>317</v>
      </c>
      <c r="G491" s="6" t="s">
        <v>882</v>
      </c>
      <c r="H491" s="2">
        <v>17</v>
      </c>
      <c r="I491" s="1">
        <v>1942868</v>
      </c>
      <c r="J491" t="s">
        <v>12</v>
      </c>
      <c r="K491" t="s">
        <v>12</v>
      </c>
      <c r="L491" t="s">
        <v>12</v>
      </c>
      <c r="M491" t="s">
        <v>12</v>
      </c>
    </row>
    <row r="492" spans="1:13" ht="12.75" customHeight="1" x14ac:dyDescent="0.2">
      <c r="A492" t="s">
        <v>1005</v>
      </c>
      <c r="B492" s="12">
        <v>142869</v>
      </c>
      <c r="C492" t="s">
        <v>49</v>
      </c>
      <c r="D492" s="6" t="s">
        <v>915</v>
      </c>
      <c r="E492" t="s">
        <v>1164</v>
      </c>
      <c r="F492" t="s">
        <v>360</v>
      </c>
      <c r="G492" s="6" t="s">
        <v>882</v>
      </c>
      <c r="H492" s="2">
        <v>17</v>
      </c>
      <c r="I492" s="1">
        <v>2527688</v>
      </c>
      <c r="J492" t="s">
        <v>12</v>
      </c>
      <c r="K492" t="s">
        <v>12</v>
      </c>
      <c r="L492" t="s">
        <v>12</v>
      </c>
      <c r="M492" t="s">
        <v>12</v>
      </c>
    </row>
    <row r="493" spans="1:13" ht="12.75" customHeight="1" x14ac:dyDescent="0.2">
      <c r="A493" t="s">
        <v>1100</v>
      </c>
      <c r="B493" s="12">
        <v>142870</v>
      </c>
      <c r="C493" t="s">
        <v>49</v>
      </c>
      <c r="D493" s="6" t="s">
        <v>915</v>
      </c>
      <c r="E493" t="s">
        <v>1164</v>
      </c>
      <c r="F493" t="s">
        <v>168</v>
      </c>
      <c r="G493" s="6" t="s">
        <v>882</v>
      </c>
      <c r="H493" s="2">
        <v>11</v>
      </c>
      <c r="I493" s="1">
        <v>6000000</v>
      </c>
      <c r="J493" t="s">
        <v>12</v>
      </c>
      <c r="K493" t="s">
        <v>12</v>
      </c>
      <c r="L493" t="s">
        <v>12</v>
      </c>
      <c r="M493" t="s">
        <v>12</v>
      </c>
    </row>
    <row r="494" spans="1:13" ht="12.75" customHeight="1" x14ac:dyDescent="0.2">
      <c r="A494" t="s">
        <v>1102</v>
      </c>
      <c r="B494" s="12">
        <v>142896</v>
      </c>
      <c r="C494" t="s">
        <v>7</v>
      </c>
      <c r="D494" s="6" t="s">
        <v>918</v>
      </c>
      <c r="E494" t="s">
        <v>65</v>
      </c>
      <c r="F494" t="s">
        <v>507</v>
      </c>
      <c r="G494" s="6" t="s">
        <v>882</v>
      </c>
      <c r="H494" s="2">
        <v>17</v>
      </c>
      <c r="I494" s="1">
        <v>5100000</v>
      </c>
      <c r="J494" t="s">
        <v>12</v>
      </c>
      <c r="K494" t="s">
        <v>12</v>
      </c>
      <c r="L494" t="s">
        <v>12</v>
      </c>
      <c r="M494" t="s">
        <v>12</v>
      </c>
    </row>
    <row r="495" spans="1:13" ht="12.75" customHeight="1" x14ac:dyDescent="0.2">
      <c r="A495" t="s">
        <v>1103</v>
      </c>
      <c r="B495" s="12">
        <v>142897</v>
      </c>
      <c r="C495" t="s">
        <v>49</v>
      </c>
      <c r="D495" s="6" t="s">
        <v>915</v>
      </c>
      <c r="E495" t="s">
        <v>1164</v>
      </c>
      <c r="F495" t="s">
        <v>360</v>
      </c>
      <c r="G495" s="6" t="s">
        <v>882</v>
      </c>
      <c r="H495" s="2">
        <v>17</v>
      </c>
      <c r="I495" s="1">
        <v>12345377</v>
      </c>
      <c r="J495" t="s">
        <v>12</v>
      </c>
      <c r="K495" t="s">
        <v>12</v>
      </c>
      <c r="L495" t="s">
        <v>12</v>
      </c>
      <c r="M495" t="s">
        <v>12</v>
      </c>
    </row>
    <row r="496" spans="1:13" ht="12.75" customHeight="1" x14ac:dyDescent="0.2">
      <c r="A496" t="s">
        <v>1104</v>
      </c>
      <c r="B496" s="12">
        <v>142899</v>
      </c>
      <c r="C496" t="s">
        <v>49</v>
      </c>
      <c r="D496" s="6" t="s">
        <v>915</v>
      </c>
      <c r="E496" t="s">
        <v>1164</v>
      </c>
      <c r="F496" t="s">
        <v>360</v>
      </c>
      <c r="G496" s="6" t="s">
        <v>882</v>
      </c>
      <c r="H496" s="2">
        <v>17</v>
      </c>
      <c r="I496" s="1">
        <v>4370008</v>
      </c>
      <c r="J496" t="s">
        <v>12</v>
      </c>
      <c r="K496" t="s">
        <v>12</v>
      </c>
      <c r="L496" t="s">
        <v>12</v>
      </c>
      <c r="M496" t="s">
        <v>12</v>
      </c>
    </row>
    <row r="497" spans="1:13" ht="12.75" customHeight="1" x14ac:dyDescent="0.2">
      <c r="A497" t="s">
        <v>997</v>
      </c>
      <c r="B497" s="12">
        <v>142901</v>
      </c>
      <c r="C497" t="s">
        <v>49</v>
      </c>
      <c r="D497" s="6" t="s">
        <v>915</v>
      </c>
      <c r="E497" t="s">
        <v>1164</v>
      </c>
      <c r="F497" t="s">
        <v>360</v>
      </c>
      <c r="G497" s="6" t="s">
        <v>882</v>
      </c>
      <c r="H497" s="2">
        <v>17</v>
      </c>
      <c r="I497" s="1">
        <v>2500000</v>
      </c>
      <c r="J497" t="s">
        <v>12</v>
      </c>
      <c r="K497" t="s">
        <v>12</v>
      </c>
      <c r="L497" t="s">
        <v>12</v>
      </c>
      <c r="M497" t="s">
        <v>12</v>
      </c>
    </row>
    <row r="498" spans="1:13" ht="12.75" customHeight="1" x14ac:dyDescent="0.2">
      <c r="A498" t="s">
        <v>1105</v>
      </c>
      <c r="B498" s="12">
        <v>142920</v>
      </c>
      <c r="C498" t="s">
        <v>49</v>
      </c>
      <c r="D498" s="6" t="s">
        <v>915</v>
      </c>
      <c r="E498" t="s">
        <v>1164</v>
      </c>
      <c r="F498" t="s">
        <v>360</v>
      </c>
      <c r="G498" s="6" t="s">
        <v>882</v>
      </c>
      <c r="H498" s="2">
        <v>17</v>
      </c>
      <c r="I498" s="1">
        <v>3250600</v>
      </c>
      <c r="J498" t="s">
        <v>12</v>
      </c>
      <c r="K498" t="s">
        <v>12</v>
      </c>
      <c r="L498" t="s">
        <v>12</v>
      </c>
      <c r="M498" t="s">
        <v>12</v>
      </c>
    </row>
    <row r="499" spans="1:13" ht="12.75" customHeight="1" x14ac:dyDescent="0.2">
      <c r="A499" t="s">
        <v>1106</v>
      </c>
      <c r="B499" s="12">
        <v>142921</v>
      </c>
      <c r="C499" t="s">
        <v>62</v>
      </c>
      <c r="D499" s="6" t="s">
        <v>915</v>
      </c>
      <c r="E499" t="s">
        <v>1164</v>
      </c>
      <c r="F499" t="s">
        <v>297</v>
      </c>
      <c r="G499" s="6" t="s">
        <v>882</v>
      </c>
      <c r="H499" s="2">
        <v>17</v>
      </c>
      <c r="I499" s="1">
        <v>4074048</v>
      </c>
      <c r="J499" t="s">
        <v>12</v>
      </c>
      <c r="K499" t="s">
        <v>12</v>
      </c>
      <c r="L499" t="s">
        <v>12</v>
      </c>
      <c r="M499" t="s">
        <v>12</v>
      </c>
    </row>
    <row r="500" spans="1:13" ht="12.75" customHeight="1" x14ac:dyDescent="0.2">
      <c r="A500" t="s">
        <v>1107</v>
      </c>
      <c r="B500" s="12">
        <v>142931</v>
      </c>
      <c r="C500" t="s">
        <v>49</v>
      </c>
      <c r="D500" s="6" t="s">
        <v>915</v>
      </c>
      <c r="E500" t="s">
        <v>1164</v>
      </c>
      <c r="F500" t="s">
        <v>297</v>
      </c>
      <c r="G500" s="6" t="s">
        <v>882</v>
      </c>
      <c r="H500" s="2">
        <v>17</v>
      </c>
      <c r="I500" s="1">
        <v>750000</v>
      </c>
      <c r="J500" t="s">
        <v>12</v>
      </c>
      <c r="K500" t="s">
        <v>12</v>
      </c>
      <c r="L500" t="s">
        <v>12</v>
      </c>
      <c r="M500" t="s">
        <v>12</v>
      </c>
    </row>
    <row r="501" spans="1:13" ht="12.75" customHeight="1" x14ac:dyDescent="0.2">
      <c r="A501" t="s">
        <v>969</v>
      </c>
      <c r="B501" s="12">
        <v>142932</v>
      </c>
      <c r="C501" t="s">
        <v>62</v>
      </c>
      <c r="D501" s="6" t="s">
        <v>915</v>
      </c>
      <c r="E501" t="s">
        <v>17</v>
      </c>
      <c r="F501" t="s">
        <v>206</v>
      </c>
      <c r="G501" s="6" t="s">
        <v>882</v>
      </c>
      <c r="H501" s="2">
        <v>11</v>
      </c>
      <c r="I501" s="1">
        <v>140800000</v>
      </c>
      <c r="J501" t="s">
        <v>12</v>
      </c>
      <c r="K501" t="s">
        <v>12</v>
      </c>
      <c r="L501" t="s">
        <v>12</v>
      </c>
      <c r="M501" t="s">
        <v>12</v>
      </c>
    </row>
    <row r="502" spans="1:13" ht="12.75" customHeight="1" x14ac:dyDescent="0.2">
      <c r="A502" t="s">
        <v>1108</v>
      </c>
      <c r="B502" s="12">
        <v>142941</v>
      </c>
      <c r="C502" t="s">
        <v>49</v>
      </c>
      <c r="D502" s="6" t="s">
        <v>915</v>
      </c>
      <c r="E502" t="s">
        <v>1164</v>
      </c>
      <c r="F502" t="s">
        <v>360</v>
      </c>
      <c r="G502" s="6" t="s">
        <v>882</v>
      </c>
      <c r="H502" s="2">
        <v>17</v>
      </c>
      <c r="I502" s="1">
        <v>3502434</v>
      </c>
      <c r="J502" t="s">
        <v>12</v>
      </c>
      <c r="K502" t="s">
        <v>12</v>
      </c>
      <c r="L502" t="s">
        <v>12</v>
      </c>
      <c r="M502" t="s">
        <v>12</v>
      </c>
    </row>
    <row r="503" spans="1:13" ht="12.75" customHeight="1" x14ac:dyDescent="0.2">
      <c r="A503" t="s">
        <v>1109</v>
      </c>
      <c r="B503" s="12">
        <v>142953</v>
      </c>
      <c r="C503" t="s">
        <v>62</v>
      </c>
      <c r="D503" s="6" t="s">
        <v>915</v>
      </c>
      <c r="E503" t="s">
        <v>17</v>
      </c>
      <c r="F503" t="s">
        <v>372</v>
      </c>
      <c r="G503" s="6" t="s">
        <v>882</v>
      </c>
      <c r="H503" s="2">
        <v>11</v>
      </c>
      <c r="I503" s="1">
        <v>173250000</v>
      </c>
      <c r="J503" t="s">
        <v>12</v>
      </c>
      <c r="K503" t="s">
        <v>12</v>
      </c>
      <c r="L503" t="s">
        <v>12</v>
      </c>
      <c r="M503" t="s">
        <v>12</v>
      </c>
    </row>
    <row r="504" spans="1:13" ht="12.75" customHeight="1" x14ac:dyDescent="0.2">
      <c r="A504" t="s">
        <v>1110</v>
      </c>
      <c r="B504" s="12">
        <v>142956</v>
      </c>
      <c r="C504" t="s">
        <v>49</v>
      </c>
      <c r="D504" s="6" t="s">
        <v>915</v>
      </c>
      <c r="E504" t="s">
        <v>1164</v>
      </c>
      <c r="F504" t="s">
        <v>360</v>
      </c>
      <c r="G504" s="6" t="s">
        <v>882</v>
      </c>
      <c r="H504" s="2">
        <v>17</v>
      </c>
      <c r="I504" s="1">
        <v>448662</v>
      </c>
      <c r="J504" t="s">
        <v>12</v>
      </c>
      <c r="K504" t="s">
        <v>12</v>
      </c>
      <c r="L504" t="s">
        <v>12</v>
      </c>
      <c r="M504" t="s">
        <v>12</v>
      </c>
    </row>
    <row r="505" spans="1:13" ht="12.75" customHeight="1" x14ac:dyDescent="0.2">
      <c r="A505" t="s">
        <v>1014</v>
      </c>
      <c r="B505" s="12">
        <v>142960</v>
      </c>
      <c r="C505" t="s">
        <v>49</v>
      </c>
      <c r="D505" s="6" t="s">
        <v>915</v>
      </c>
      <c r="E505" t="s">
        <v>1164</v>
      </c>
      <c r="F505" t="s">
        <v>360</v>
      </c>
      <c r="G505" s="6" t="s">
        <v>882</v>
      </c>
      <c r="H505" s="2">
        <v>17</v>
      </c>
      <c r="I505" s="1">
        <v>6712097</v>
      </c>
      <c r="J505" t="s">
        <v>12</v>
      </c>
      <c r="K505" t="s">
        <v>12</v>
      </c>
      <c r="L505" t="s">
        <v>12</v>
      </c>
      <c r="M505" t="s">
        <v>12</v>
      </c>
    </row>
    <row r="506" spans="1:13" ht="12.75" customHeight="1" x14ac:dyDescent="0.2">
      <c r="A506" t="s">
        <v>983</v>
      </c>
      <c r="B506" s="12">
        <v>143013</v>
      </c>
      <c r="C506" t="s">
        <v>49</v>
      </c>
      <c r="D506" s="6" t="s">
        <v>915</v>
      </c>
      <c r="E506" t="s">
        <v>1165</v>
      </c>
      <c r="F506" t="s">
        <v>168</v>
      </c>
      <c r="G506" s="6" t="s">
        <v>882</v>
      </c>
      <c r="H506" s="2">
        <v>17</v>
      </c>
      <c r="I506" s="1">
        <v>12193534.07</v>
      </c>
      <c r="J506" t="s">
        <v>12</v>
      </c>
      <c r="K506" t="s">
        <v>12</v>
      </c>
      <c r="L506" t="s">
        <v>12</v>
      </c>
      <c r="M506" t="s">
        <v>12</v>
      </c>
    </row>
    <row r="507" spans="1:13" ht="12.75" customHeight="1" x14ac:dyDescent="0.2">
      <c r="A507" t="s">
        <v>1112</v>
      </c>
      <c r="B507" s="12">
        <v>143023</v>
      </c>
      <c r="C507" t="s">
        <v>49</v>
      </c>
      <c r="D507" s="6" t="s">
        <v>915</v>
      </c>
      <c r="E507" t="s">
        <v>1164</v>
      </c>
      <c r="F507" t="s">
        <v>360</v>
      </c>
      <c r="G507" s="6" t="s">
        <v>882</v>
      </c>
      <c r="H507" s="2">
        <v>17</v>
      </c>
      <c r="I507" s="1">
        <v>9043210</v>
      </c>
      <c r="J507" t="s">
        <v>12</v>
      </c>
      <c r="K507" t="s">
        <v>12</v>
      </c>
      <c r="L507" t="s">
        <v>12</v>
      </c>
      <c r="M507" t="s">
        <v>12</v>
      </c>
    </row>
    <row r="508" spans="1:13" ht="12.75" customHeight="1" x14ac:dyDescent="0.2">
      <c r="A508" t="s">
        <v>1113</v>
      </c>
      <c r="B508" s="12">
        <v>143041</v>
      </c>
      <c r="C508" t="s">
        <v>84</v>
      </c>
      <c r="D508" s="6" t="s">
        <v>916</v>
      </c>
      <c r="E508" t="s">
        <v>96</v>
      </c>
      <c r="F508" t="s">
        <v>93</v>
      </c>
      <c r="G508" s="6" t="s">
        <v>882</v>
      </c>
      <c r="H508" s="2">
        <v>17</v>
      </c>
      <c r="I508" s="1">
        <v>0</v>
      </c>
      <c r="J508" t="s">
        <v>12</v>
      </c>
      <c r="K508" t="s">
        <v>12</v>
      </c>
      <c r="L508" t="s">
        <v>12</v>
      </c>
      <c r="M508" t="s">
        <v>12</v>
      </c>
    </row>
    <row r="509" spans="1:13" ht="12.75" customHeight="1" x14ac:dyDescent="0.2">
      <c r="A509" t="s">
        <v>950</v>
      </c>
      <c r="B509" s="12">
        <v>143080</v>
      </c>
      <c r="C509" t="s">
        <v>62</v>
      </c>
      <c r="D509" s="6" t="s">
        <v>915</v>
      </c>
      <c r="E509" t="s">
        <v>96</v>
      </c>
      <c r="F509" t="s">
        <v>850</v>
      </c>
      <c r="G509" s="6" t="s">
        <v>882</v>
      </c>
      <c r="H509" s="2">
        <v>17</v>
      </c>
      <c r="I509" s="1">
        <v>73104719.200000003</v>
      </c>
      <c r="J509" t="s">
        <v>12</v>
      </c>
      <c r="K509" t="s">
        <v>12</v>
      </c>
      <c r="L509" t="s">
        <v>12</v>
      </c>
      <c r="M509" t="s">
        <v>12</v>
      </c>
    </row>
    <row r="510" spans="1:13" ht="12.75" customHeight="1" x14ac:dyDescent="0.2">
      <c r="A510" t="s">
        <v>1104</v>
      </c>
      <c r="B510" s="12">
        <v>143093</v>
      </c>
      <c r="C510" t="s">
        <v>49</v>
      </c>
      <c r="D510" s="6" t="s">
        <v>915</v>
      </c>
      <c r="E510" t="s">
        <v>1164</v>
      </c>
      <c r="F510" t="s">
        <v>594</v>
      </c>
      <c r="G510" s="6" t="s">
        <v>882</v>
      </c>
      <c r="H510" s="2">
        <v>22</v>
      </c>
      <c r="I510" s="1">
        <v>8541455</v>
      </c>
      <c r="J510" t="s">
        <v>12</v>
      </c>
      <c r="K510" t="s">
        <v>12</v>
      </c>
      <c r="L510" t="s">
        <v>12</v>
      </c>
      <c r="M510" t="s">
        <v>12</v>
      </c>
    </row>
    <row r="511" spans="1:13" ht="12.75" customHeight="1" x14ac:dyDescent="0.2">
      <c r="A511" t="s">
        <v>1115</v>
      </c>
      <c r="B511" s="12">
        <v>143095</v>
      </c>
      <c r="C511" t="s">
        <v>49</v>
      </c>
      <c r="D511" s="6" t="s">
        <v>915</v>
      </c>
      <c r="E511" t="s">
        <v>1164</v>
      </c>
      <c r="F511" t="s">
        <v>594</v>
      </c>
      <c r="G511" s="6" t="s">
        <v>882</v>
      </c>
      <c r="H511" s="2">
        <v>22</v>
      </c>
      <c r="I511" s="1">
        <v>3457163</v>
      </c>
      <c r="J511" t="s">
        <v>12</v>
      </c>
      <c r="K511" t="s">
        <v>12</v>
      </c>
      <c r="L511" t="s">
        <v>12</v>
      </c>
      <c r="M511" t="s">
        <v>12</v>
      </c>
    </row>
    <row r="512" spans="1:13" ht="12.75" customHeight="1" x14ac:dyDescent="0.2">
      <c r="A512" t="s">
        <v>1116</v>
      </c>
      <c r="B512" s="12">
        <v>143106</v>
      </c>
      <c r="C512" t="s">
        <v>53</v>
      </c>
      <c r="D512" s="6" t="s">
        <v>915</v>
      </c>
      <c r="E512" t="s">
        <v>238</v>
      </c>
      <c r="F512" t="s">
        <v>122</v>
      </c>
      <c r="G512" s="6" t="s">
        <v>882</v>
      </c>
      <c r="H512" s="2">
        <v>22</v>
      </c>
      <c r="I512" s="1">
        <v>0</v>
      </c>
      <c r="J512" t="s">
        <v>12</v>
      </c>
      <c r="K512" t="s">
        <v>12</v>
      </c>
      <c r="L512" t="s">
        <v>12</v>
      </c>
      <c r="M512" t="s">
        <v>12</v>
      </c>
    </row>
    <row r="513" spans="1:13" ht="12.75" customHeight="1" x14ac:dyDescent="0.2">
      <c r="A513" t="s">
        <v>1119</v>
      </c>
      <c r="B513" s="12">
        <v>143114</v>
      </c>
      <c r="C513" t="s">
        <v>49</v>
      </c>
      <c r="D513" s="6" t="s">
        <v>915</v>
      </c>
      <c r="E513" t="s">
        <v>1164</v>
      </c>
      <c r="F513" t="s">
        <v>630</v>
      </c>
      <c r="G513" s="6" t="s">
        <v>882</v>
      </c>
      <c r="H513" s="2">
        <v>28</v>
      </c>
      <c r="I513" s="1">
        <v>1291849</v>
      </c>
      <c r="J513" t="s">
        <v>12</v>
      </c>
      <c r="K513" t="s">
        <v>12</v>
      </c>
      <c r="L513" t="s">
        <v>12</v>
      </c>
      <c r="M513" t="s">
        <v>12</v>
      </c>
    </row>
    <row r="514" spans="1:13" ht="12.75" customHeight="1" x14ac:dyDescent="0.2">
      <c r="A514" t="s">
        <v>1120</v>
      </c>
      <c r="B514" s="12">
        <v>143115</v>
      </c>
      <c r="C514" t="s">
        <v>49</v>
      </c>
      <c r="D514" s="6" t="s">
        <v>915</v>
      </c>
      <c r="E514" t="s">
        <v>1164</v>
      </c>
      <c r="F514" t="s">
        <v>360</v>
      </c>
      <c r="G514" s="6" t="s">
        <v>882</v>
      </c>
      <c r="H514" s="2">
        <v>17</v>
      </c>
      <c r="I514" s="1">
        <v>3820862</v>
      </c>
      <c r="J514" t="s">
        <v>12</v>
      </c>
      <c r="K514" t="s">
        <v>12</v>
      </c>
      <c r="L514" t="s">
        <v>12</v>
      </c>
      <c r="M514" t="s">
        <v>12</v>
      </c>
    </row>
    <row r="515" spans="1:13" ht="12.75" customHeight="1" x14ac:dyDescent="0.2">
      <c r="A515" t="s">
        <v>1121</v>
      </c>
      <c r="B515" s="12">
        <v>143141</v>
      </c>
      <c r="C515" t="s">
        <v>49</v>
      </c>
      <c r="D515" s="6" t="s">
        <v>915</v>
      </c>
      <c r="E515" t="s">
        <v>1164</v>
      </c>
      <c r="F515" t="s">
        <v>317</v>
      </c>
      <c r="G515" s="6" t="s">
        <v>882</v>
      </c>
      <c r="H515" s="2">
        <v>17</v>
      </c>
      <c r="I515" s="1">
        <v>7792553</v>
      </c>
      <c r="J515" t="s">
        <v>12</v>
      </c>
      <c r="K515" t="s">
        <v>12</v>
      </c>
      <c r="L515" t="s">
        <v>12</v>
      </c>
      <c r="M515" t="s">
        <v>12</v>
      </c>
    </row>
    <row r="516" spans="1:13" ht="12.75" customHeight="1" x14ac:dyDescent="0.2">
      <c r="A516" t="s">
        <v>1122</v>
      </c>
      <c r="B516" s="12">
        <v>143145</v>
      </c>
      <c r="C516" t="s">
        <v>49</v>
      </c>
      <c r="D516" s="6" t="s">
        <v>915</v>
      </c>
      <c r="E516" t="s">
        <v>1164</v>
      </c>
      <c r="F516" t="s">
        <v>111</v>
      </c>
      <c r="G516" s="6" t="s">
        <v>882</v>
      </c>
      <c r="H516" s="2">
        <v>11</v>
      </c>
      <c r="I516" s="1">
        <v>7057271</v>
      </c>
      <c r="J516" t="s">
        <v>12</v>
      </c>
      <c r="K516" t="s">
        <v>12</v>
      </c>
      <c r="L516" t="s">
        <v>12</v>
      </c>
      <c r="M516" t="s">
        <v>12</v>
      </c>
    </row>
    <row r="517" spans="1:13" ht="12.75" customHeight="1" x14ac:dyDescent="0.2">
      <c r="A517" t="s">
        <v>1123</v>
      </c>
      <c r="B517" s="12">
        <v>143181</v>
      </c>
      <c r="C517" t="s">
        <v>49</v>
      </c>
      <c r="D517" s="6" t="s">
        <v>915</v>
      </c>
      <c r="E517" t="s">
        <v>87</v>
      </c>
      <c r="F517" t="s">
        <v>508</v>
      </c>
      <c r="G517" s="6" t="s">
        <v>882</v>
      </c>
      <c r="H517" s="2">
        <v>22</v>
      </c>
      <c r="I517" s="1">
        <v>362560</v>
      </c>
      <c r="J517" t="s">
        <v>12</v>
      </c>
      <c r="K517" t="s">
        <v>12</v>
      </c>
      <c r="L517" t="s">
        <v>12</v>
      </c>
      <c r="M517" t="s">
        <v>12</v>
      </c>
    </row>
    <row r="518" spans="1:13" ht="12.75" customHeight="1" x14ac:dyDescent="0.2">
      <c r="A518" t="s">
        <v>1124</v>
      </c>
      <c r="B518" s="12">
        <v>143182</v>
      </c>
      <c r="C518" t="s">
        <v>49</v>
      </c>
      <c r="D518" s="6" t="s">
        <v>915</v>
      </c>
      <c r="E518" t="s">
        <v>57</v>
      </c>
      <c r="F518" t="s">
        <v>635</v>
      </c>
      <c r="G518" s="6" t="s">
        <v>882</v>
      </c>
      <c r="H518" s="2">
        <v>17</v>
      </c>
      <c r="I518" s="1">
        <v>136655865</v>
      </c>
      <c r="J518" t="s">
        <v>12</v>
      </c>
      <c r="K518" t="s">
        <v>12</v>
      </c>
      <c r="L518" t="s">
        <v>12</v>
      </c>
      <c r="M518" t="s">
        <v>12</v>
      </c>
    </row>
    <row r="519" spans="1:13" ht="12.75" customHeight="1" x14ac:dyDescent="0.2">
      <c r="A519" t="s">
        <v>1125</v>
      </c>
      <c r="B519" s="12">
        <v>143183</v>
      </c>
      <c r="C519" t="s">
        <v>84</v>
      </c>
      <c r="D519" s="6" t="s">
        <v>916</v>
      </c>
      <c r="E519" t="s">
        <v>57</v>
      </c>
      <c r="F519" t="s">
        <v>1169</v>
      </c>
      <c r="G519" s="6" t="s">
        <v>882</v>
      </c>
      <c r="H519" s="2">
        <v>17</v>
      </c>
      <c r="I519" s="1">
        <v>0</v>
      </c>
      <c r="J519" t="s">
        <v>12</v>
      </c>
      <c r="K519" t="s">
        <v>12</v>
      </c>
      <c r="L519" t="s">
        <v>12</v>
      </c>
      <c r="M519" t="s">
        <v>12</v>
      </c>
    </row>
    <row r="520" spans="1:13" ht="12.75" customHeight="1" x14ac:dyDescent="0.2">
      <c r="A520" t="s">
        <v>1126</v>
      </c>
      <c r="B520" s="12">
        <v>143191</v>
      </c>
      <c r="C520" t="s">
        <v>49</v>
      </c>
      <c r="D520" s="6" t="s">
        <v>915</v>
      </c>
      <c r="E520" t="s">
        <v>1164</v>
      </c>
      <c r="F520" t="s">
        <v>116</v>
      </c>
      <c r="G520" s="6" t="s">
        <v>882</v>
      </c>
      <c r="H520" s="2">
        <v>11</v>
      </c>
      <c r="I520" s="1">
        <v>3500000</v>
      </c>
      <c r="J520" t="s">
        <v>12</v>
      </c>
      <c r="K520" t="s">
        <v>12</v>
      </c>
      <c r="L520" t="s">
        <v>12</v>
      </c>
      <c r="M520" t="s">
        <v>12</v>
      </c>
    </row>
    <row r="521" spans="1:13" ht="12.75" customHeight="1" x14ac:dyDescent="0.2">
      <c r="A521" t="s">
        <v>1129</v>
      </c>
      <c r="B521" s="12">
        <v>143223</v>
      </c>
      <c r="C521" t="s">
        <v>49</v>
      </c>
      <c r="D521" s="6" t="s">
        <v>915</v>
      </c>
      <c r="E521" t="s">
        <v>1164</v>
      </c>
      <c r="F521" t="s">
        <v>214</v>
      </c>
      <c r="G521" s="6" t="s">
        <v>882</v>
      </c>
      <c r="H521" s="2">
        <v>17</v>
      </c>
      <c r="I521" s="1">
        <v>4308054</v>
      </c>
      <c r="J521" t="s">
        <v>12</v>
      </c>
      <c r="K521" t="s">
        <v>12</v>
      </c>
      <c r="L521" t="s">
        <v>12</v>
      </c>
      <c r="M521" t="s">
        <v>12</v>
      </c>
    </row>
    <row r="522" spans="1:13" ht="12.75" customHeight="1" x14ac:dyDescent="0.2">
      <c r="A522" t="s">
        <v>1103</v>
      </c>
      <c r="B522" s="12">
        <v>143226</v>
      </c>
      <c r="C522" t="s">
        <v>49</v>
      </c>
      <c r="D522" s="6" t="s">
        <v>915</v>
      </c>
      <c r="E522" t="s">
        <v>1164</v>
      </c>
      <c r="F522" t="s">
        <v>311</v>
      </c>
      <c r="G522" s="6" t="s">
        <v>882</v>
      </c>
      <c r="H522" s="2">
        <v>11</v>
      </c>
      <c r="I522" s="1">
        <v>4800000</v>
      </c>
      <c r="J522" t="s">
        <v>12</v>
      </c>
      <c r="K522" t="s">
        <v>12</v>
      </c>
      <c r="L522" t="s">
        <v>12</v>
      </c>
      <c r="M522" t="s">
        <v>12</v>
      </c>
    </row>
    <row r="523" spans="1:13" ht="12.75" customHeight="1" x14ac:dyDescent="0.2">
      <c r="A523" t="s">
        <v>1082</v>
      </c>
      <c r="B523" s="12">
        <v>143262</v>
      </c>
      <c r="C523" t="s">
        <v>49</v>
      </c>
      <c r="D523" s="6" t="s">
        <v>915</v>
      </c>
      <c r="E523" t="s">
        <v>1164</v>
      </c>
      <c r="F523" t="s">
        <v>311</v>
      </c>
      <c r="G523" s="6" t="s">
        <v>882</v>
      </c>
      <c r="H523" s="2">
        <v>11</v>
      </c>
      <c r="I523" s="1">
        <v>2800000</v>
      </c>
      <c r="J523" t="s">
        <v>12</v>
      </c>
      <c r="K523" t="s">
        <v>12</v>
      </c>
      <c r="L523" t="s">
        <v>12</v>
      </c>
      <c r="M523" t="s">
        <v>12</v>
      </c>
    </row>
    <row r="524" spans="1:13" ht="12.75" customHeight="1" x14ac:dyDescent="0.2">
      <c r="A524" t="s">
        <v>1130</v>
      </c>
      <c r="B524" s="12">
        <v>143264</v>
      </c>
      <c r="C524" t="s">
        <v>49</v>
      </c>
      <c r="D524" s="6" t="s">
        <v>915</v>
      </c>
      <c r="E524" t="s">
        <v>1164</v>
      </c>
      <c r="F524" t="s">
        <v>1171</v>
      </c>
      <c r="G524" s="6" t="s">
        <v>882</v>
      </c>
      <c r="H524" s="2">
        <v>11</v>
      </c>
      <c r="I524" s="1">
        <v>2500000</v>
      </c>
      <c r="J524" t="s">
        <v>12</v>
      </c>
      <c r="K524" t="s">
        <v>12</v>
      </c>
      <c r="L524" t="s">
        <v>12</v>
      </c>
      <c r="M524" t="s">
        <v>12</v>
      </c>
    </row>
    <row r="525" spans="1:13" ht="12.75" customHeight="1" x14ac:dyDescent="0.2">
      <c r="A525" t="s">
        <v>1131</v>
      </c>
      <c r="B525" s="12">
        <v>143278</v>
      </c>
      <c r="C525" t="s">
        <v>49</v>
      </c>
      <c r="D525" s="6" t="s">
        <v>915</v>
      </c>
      <c r="E525" t="s">
        <v>1172</v>
      </c>
      <c r="F525" t="s">
        <v>290</v>
      </c>
      <c r="G525" s="6" t="s">
        <v>882</v>
      </c>
      <c r="H525" s="2">
        <v>17</v>
      </c>
      <c r="I525" s="1">
        <v>20400000</v>
      </c>
      <c r="J525" t="s">
        <v>12</v>
      </c>
      <c r="K525" t="s">
        <v>12</v>
      </c>
      <c r="L525" t="s">
        <v>12</v>
      </c>
      <c r="M525" t="s">
        <v>12</v>
      </c>
    </row>
    <row r="526" spans="1:13" ht="12.75" customHeight="1" x14ac:dyDescent="0.2">
      <c r="A526" t="s">
        <v>1132</v>
      </c>
      <c r="B526" s="12">
        <v>143282</v>
      </c>
      <c r="C526" t="s">
        <v>49</v>
      </c>
      <c r="D526" s="6" t="s">
        <v>915</v>
      </c>
      <c r="E526" t="s">
        <v>87</v>
      </c>
      <c r="F526" t="s">
        <v>675</v>
      </c>
      <c r="G526" s="6" t="s">
        <v>882</v>
      </c>
      <c r="H526" s="2">
        <v>22</v>
      </c>
      <c r="I526" s="1">
        <v>7000576</v>
      </c>
      <c r="J526" t="s">
        <v>12</v>
      </c>
      <c r="K526" t="s">
        <v>12</v>
      </c>
      <c r="L526" t="s">
        <v>12</v>
      </c>
      <c r="M526" t="s">
        <v>12</v>
      </c>
    </row>
    <row r="527" spans="1:13" ht="12.75" customHeight="1" x14ac:dyDescent="0.2">
      <c r="A527" t="s">
        <v>1134</v>
      </c>
      <c r="B527" s="12">
        <v>143310</v>
      </c>
      <c r="C527" t="s">
        <v>49</v>
      </c>
      <c r="D527" s="6" t="s">
        <v>915</v>
      </c>
      <c r="E527" t="s">
        <v>1164</v>
      </c>
      <c r="F527" t="s">
        <v>308</v>
      </c>
      <c r="G527" s="6" t="s">
        <v>882</v>
      </c>
      <c r="H527" s="2">
        <v>17</v>
      </c>
      <c r="I527" s="1">
        <v>4641860</v>
      </c>
      <c r="J527" t="s">
        <v>12</v>
      </c>
      <c r="K527" t="s">
        <v>12</v>
      </c>
      <c r="L527" t="s">
        <v>12</v>
      </c>
      <c r="M527" t="s">
        <v>12</v>
      </c>
    </row>
    <row r="528" spans="1:13" ht="12.75" customHeight="1" x14ac:dyDescent="0.2">
      <c r="A528" t="s">
        <v>1135</v>
      </c>
      <c r="B528" s="12">
        <v>143338</v>
      </c>
      <c r="C528" t="s">
        <v>49</v>
      </c>
      <c r="D528" s="6" t="s">
        <v>915</v>
      </c>
      <c r="E528" t="s">
        <v>1164</v>
      </c>
      <c r="F528" t="s">
        <v>168</v>
      </c>
      <c r="G528" s="6" t="s">
        <v>882</v>
      </c>
      <c r="H528" s="2">
        <v>22</v>
      </c>
      <c r="I528" s="1">
        <v>12960537</v>
      </c>
      <c r="J528" t="s">
        <v>12</v>
      </c>
      <c r="K528" t="s">
        <v>12</v>
      </c>
      <c r="L528" t="s">
        <v>12</v>
      </c>
      <c r="M528" t="s">
        <v>12</v>
      </c>
    </row>
    <row r="529" spans="1:13" ht="12.75" customHeight="1" x14ac:dyDescent="0.2">
      <c r="A529" t="s">
        <v>1136</v>
      </c>
      <c r="B529" s="12">
        <v>143339</v>
      </c>
      <c r="C529" t="s">
        <v>49</v>
      </c>
      <c r="D529" s="6" t="s">
        <v>915</v>
      </c>
      <c r="E529" t="s">
        <v>1164</v>
      </c>
      <c r="F529" t="s">
        <v>217</v>
      </c>
      <c r="G529" s="6" t="s">
        <v>882</v>
      </c>
      <c r="H529" s="2">
        <v>22</v>
      </c>
      <c r="I529" s="1">
        <v>18830589</v>
      </c>
      <c r="J529" t="s">
        <v>12</v>
      </c>
      <c r="K529" t="s">
        <v>12</v>
      </c>
      <c r="L529" t="s">
        <v>12</v>
      </c>
      <c r="M529" t="s">
        <v>12</v>
      </c>
    </row>
    <row r="530" spans="1:13" ht="12.75" customHeight="1" x14ac:dyDescent="0.2">
      <c r="A530" t="s">
        <v>1137</v>
      </c>
      <c r="B530" s="12">
        <v>143363</v>
      </c>
      <c r="C530" t="s">
        <v>49</v>
      </c>
      <c r="D530" s="6" t="s">
        <v>915</v>
      </c>
      <c r="E530" t="s">
        <v>1164</v>
      </c>
      <c r="F530" t="s">
        <v>297</v>
      </c>
      <c r="G530" s="6" t="s">
        <v>882</v>
      </c>
      <c r="H530" s="2">
        <v>17</v>
      </c>
      <c r="I530" s="1">
        <v>7197100</v>
      </c>
      <c r="J530" t="s">
        <v>12</v>
      </c>
      <c r="K530" t="s">
        <v>12</v>
      </c>
      <c r="L530" t="s">
        <v>12</v>
      </c>
      <c r="M530" t="s">
        <v>12</v>
      </c>
    </row>
    <row r="531" spans="1:13" ht="12.75" customHeight="1" x14ac:dyDescent="0.2">
      <c r="A531" t="s">
        <v>1138</v>
      </c>
      <c r="B531" s="12">
        <v>143364</v>
      </c>
      <c r="C531" t="s">
        <v>49</v>
      </c>
      <c r="D531" s="6" t="s">
        <v>915</v>
      </c>
      <c r="E531" t="s">
        <v>1164</v>
      </c>
      <c r="F531" t="s">
        <v>297</v>
      </c>
      <c r="G531" s="6" t="s">
        <v>882</v>
      </c>
      <c r="H531" s="2">
        <v>17</v>
      </c>
      <c r="I531" s="1">
        <v>5976369</v>
      </c>
      <c r="J531" t="s">
        <v>12</v>
      </c>
      <c r="K531" t="s">
        <v>12</v>
      </c>
      <c r="L531" t="s">
        <v>12</v>
      </c>
      <c r="M531" t="s">
        <v>12</v>
      </c>
    </row>
    <row r="532" spans="1:13" ht="12.75" customHeight="1" x14ac:dyDescent="0.2">
      <c r="A532" t="s">
        <v>1144</v>
      </c>
      <c r="B532" s="12">
        <v>143381</v>
      </c>
      <c r="C532" t="s">
        <v>49</v>
      </c>
      <c r="D532" s="6" t="s">
        <v>915</v>
      </c>
      <c r="E532" t="s">
        <v>1164</v>
      </c>
      <c r="F532" t="s">
        <v>297</v>
      </c>
      <c r="G532" s="6" t="s">
        <v>882</v>
      </c>
      <c r="H532" s="2">
        <v>17</v>
      </c>
      <c r="I532" s="1">
        <v>5813745</v>
      </c>
      <c r="J532" t="s">
        <v>12</v>
      </c>
      <c r="K532" t="s">
        <v>12</v>
      </c>
      <c r="L532" t="s">
        <v>12</v>
      </c>
      <c r="M532" t="s">
        <v>12</v>
      </c>
    </row>
    <row r="533" spans="1:13" ht="12.75" customHeight="1" x14ac:dyDescent="0.2">
      <c r="A533" t="s">
        <v>980</v>
      </c>
      <c r="B533" s="12">
        <v>143384</v>
      </c>
      <c r="C533" t="s">
        <v>49</v>
      </c>
      <c r="D533" s="6" t="s">
        <v>915</v>
      </c>
      <c r="E533" t="s">
        <v>1164</v>
      </c>
      <c r="F533" t="s">
        <v>297</v>
      </c>
      <c r="G533" s="6" t="s">
        <v>882</v>
      </c>
      <c r="H533" s="2">
        <v>17</v>
      </c>
      <c r="I533" s="1">
        <v>5458486</v>
      </c>
      <c r="J533" t="s">
        <v>12</v>
      </c>
      <c r="K533" t="s">
        <v>12</v>
      </c>
      <c r="L533" t="s">
        <v>12</v>
      </c>
      <c r="M533" t="s">
        <v>12</v>
      </c>
    </row>
    <row r="534" spans="1:13" ht="12.75" customHeight="1" x14ac:dyDescent="0.2">
      <c r="A534" t="s">
        <v>1145</v>
      </c>
      <c r="B534" s="12">
        <v>143387</v>
      </c>
      <c r="C534" t="s">
        <v>49</v>
      </c>
      <c r="D534" s="6" t="s">
        <v>915</v>
      </c>
      <c r="E534" t="s">
        <v>1164</v>
      </c>
      <c r="F534" t="s">
        <v>297</v>
      </c>
      <c r="G534" s="6" t="s">
        <v>882</v>
      </c>
      <c r="H534" s="2">
        <v>17</v>
      </c>
      <c r="I534" s="1">
        <v>6538506</v>
      </c>
      <c r="J534" t="s">
        <v>12</v>
      </c>
      <c r="K534" t="s">
        <v>12</v>
      </c>
      <c r="L534" t="s">
        <v>12</v>
      </c>
      <c r="M534" t="s">
        <v>12</v>
      </c>
    </row>
    <row r="535" spans="1:13" ht="12.75" customHeight="1" x14ac:dyDescent="0.2">
      <c r="A535" t="s">
        <v>1147</v>
      </c>
      <c r="B535" s="12">
        <v>143403</v>
      </c>
      <c r="C535" t="s">
        <v>49</v>
      </c>
      <c r="D535" s="6" t="s">
        <v>915</v>
      </c>
      <c r="E535" t="s">
        <v>1164</v>
      </c>
      <c r="F535" t="s">
        <v>297</v>
      </c>
      <c r="G535" s="6" t="s">
        <v>882</v>
      </c>
      <c r="H535" s="2">
        <v>17</v>
      </c>
      <c r="I535" s="1">
        <v>3865109</v>
      </c>
      <c r="J535" t="s">
        <v>12</v>
      </c>
      <c r="K535" t="s">
        <v>12</v>
      </c>
      <c r="L535" t="s">
        <v>12</v>
      </c>
      <c r="M535" t="s">
        <v>12</v>
      </c>
    </row>
    <row r="536" spans="1:13" ht="12.75" customHeight="1" x14ac:dyDescent="0.2">
      <c r="A536" t="s">
        <v>1148</v>
      </c>
      <c r="B536" s="12">
        <v>143404</v>
      </c>
      <c r="C536" t="s">
        <v>49</v>
      </c>
      <c r="D536" s="6" t="s">
        <v>915</v>
      </c>
      <c r="E536" t="s">
        <v>1164</v>
      </c>
      <c r="F536" t="s">
        <v>297</v>
      </c>
      <c r="G536" s="6" t="s">
        <v>882</v>
      </c>
      <c r="H536" s="2">
        <v>17</v>
      </c>
      <c r="I536" s="1">
        <v>3549061</v>
      </c>
      <c r="J536" t="s">
        <v>12</v>
      </c>
      <c r="K536" t="s">
        <v>12</v>
      </c>
      <c r="L536" t="s">
        <v>12</v>
      </c>
      <c r="M536" t="s">
        <v>12</v>
      </c>
    </row>
    <row r="537" spans="1:13" ht="12.75" customHeight="1" x14ac:dyDescent="0.2">
      <c r="A537" t="s">
        <v>1147</v>
      </c>
      <c r="B537" s="12">
        <v>143424</v>
      </c>
      <c r="C537" t="s">
        <v>49</v>
      </c>
      <c r="D537" s="6" t="s">
        <v>915</v>
      </c>
      <c r="E537" t="s">
        <v>1164</v>
      </c>
      <c r="F537" t="s">
        <v>859</v>
      </c>
      <c r="G537" s="6" t="s">
        <v>882</v>
      </c>
      <c r="H537" s="2">
        <v>17</v>
      </c>
      <c r="I537" s="1">
        <v>666398</v>
      </c>
      <c r="J537" t="s">
        <v>12</v>
      </c>
      <c r="K537" t="s">
        <v>12</v>
      </c>
      <c r="L537" t="s">
        <v>12</v>
      </c>
      <c r="M537" t="s">
        <v>12</v>
      </c>
    </row>
    <row r="538" spans="1:13" ht="12.75" customHeight="1" x14ac:dyDescent="0.2">
      <c r="A538" t="s">
        <v>1150</v>
      </c>
      <c r="B538" s="12">
        <v>143425</v>
      </c>
      <c r="C538" t="s">
        <v>49</v>
      </c>
      <c r="D538" s="6" t="s">
        <v>915</v>
      </c>
      <c r="E538" t="s">
        <v>1164</v>
      </c>
      <c r="F538" t="s">
        <v>297</v>
      </c>
      <c r="G538" s="6" t="s">
        <v>882</v>
      </c>
      <c r="H538" s="2">
        <v>17</v>
      </c>
      <c r="I538" s="1">
        <v>4340722</v>
      </c>
      <c r="J538" t="s">
        <v>12</v>
      </c>
      <c r="K538" t="s">
        <v>12</v>
      </c>
      <c r="L538" t="s">
        <v>12</v>
      </c>
      <c r="M538" t="s">
        <v>12</v>
      </c>
    </row>
    <row r="539" spans="1:13" ht="12.75" customHeight="1" x14ac:dyDescent="0.2">
      <c r="A539" t="s">
        <v>1152</v>
      </c>
      <c r="B539" s="12">
        <v>143433</v>
      </c>
      <c r="C539" t="s">
        <v>49</v>
      </c>
      <c r="D539" s="6" t="s">
        <v>915</v>
      </c>
      <c r="E539" t="s">
        <v>1164</v>
      </c>
      <c r="F539" t="s">
        <v>297</v>
      </c>
      <c r="G539" s="6" t="s">
        <v>882</v>
      </c>
      <c r="H539" s="2">
        <v>17</v>
      </c>
      <c r="I539" s="1">
        <v>1298760</v>
      </c>
      <c r="J539" t="s">
        <v>12</v>
      </c>
      <c r="K539" t="s">
        <v>12</v>
      </c>
      <c r="L539" t="s">
        <v>12</v>
      </c>
      <c r="M539" t="s">
        <v>12</v>
      </c>
    </row>
    <row r="540" spans="1:13" ht="12.75" customHeight="1" x14ac:dyDescent="0.2">
      <c r="A540" t="s">
        <v>1153</v>
      </c>
      <c r="B540" s="12">
        <v>143438</v>
      </c>
      <c r="C540" t="s">
        <v>49</v>
      </c>
      <c r="D540" s="6" t="s">
        <v>915</v>
      </c>
      <c r="E540" t="s">
        <v>57</v>
      </c>
      <c r="F540" t="s">
        <v>675</v>
      </c>
      <c r="G540" s="6" t="s">
        <v>882</v>
      </c>
      <c r="H540" s="2">
        <v>22</v>
      </c>
      <c r="I540" s="1">
        <v>11500000</v>
      </c>
      <c r="J540" t="s">
        <v>12</v>
      </c>
      <c r="K540" t="s">
        <v>12</v>
      </c>
      <c r="L540" t="s">
        <v>12</v>
      </c>
      <c r="M540" t="s">
        <v>12</v>
      </c>
    </row>
    <row r="541" spans="1:13" ht="12.75" customHeight="1" x14ac:dyDescent="0.2">
      <c r="A541" t="s">
        <v>1155</v>
      </c>
      <c r="B541" s="12">
        <v>143443</v>
      </c>
      <c r="C541" t="s">
        <v>49</v>
      </c>
      <c r="D541" s="6" t="s">
        <v>915</v>
      </c>
      <c r="E541" t="s">
        <v>1164</v>
      </c>
      <c r="F541" t="s">
        <v>360</v>
      </c>
      <c r="G541" s="6" t="s">
        <v>882</v>
      </c>
      <c r="H541" s="2">
        <v>17</v>
      </c>
      <c r="I541" s="1">
        <v>3254890</v>
      </c>
      <c r="J541" t="s">
        <v>12</v>
      </c>
      <c r="K541" t="s">
        <v>12</v>
      </c>
      <c r="L541" t="s">
        <v>12</v>
      </c>
      <c r="M541" t="s">
        <v>12</v>
      </c>
    </row>
    <row r="542" spans="1:13" ht="12.75" customHeight="1" x14ac:dyDescent="0.2">
      <c r="A542" t="s">
        <v>1156</v>
      </c>
      <c r="B542" s="12">
        <v>143444</v>
      </c>
      <c r="C542" t="s">
        <v>49</v>
      </c>
      <c r="D542" s="6" t="s">
        <v>915</v>
      </c>
      <c r="E542" t="s">
        <v>1165</v>
      </c>
      <c r="F542" t="s">
        <v>214</v>
      </c>
      <c r="G542" s="6" t="s">
        <v>882</v>
      </c>
      <c r="H542" s="2">
        <v>17</v>
      </c>
      <c r="I542" s="1">
        <v>792200</v>
      </c>
      <c r="J542" t="s">
        <v>12</v>
      </c>
      <c r="K542" t="s">
        <v>12</v>
      </c>
      <c r="L542" t="s">
        <v>12</v>
      </c>
      <c r="M542" t="s">
        <v>12</v>
      </c>
    </row>
    <row r="543" spans="1:13" ht="12.75" customHeight="1" x14ac:dyDescent="0.2">
      <c r="A543" t="s">
        <v>16</v>
      </c>
      <c r="B543" s="12">
        <v>136</v>
      </c>
      <c r="C543" t="s">
        <v>7</v>
      </c>
      <c r="D543" s="6" t="s">
        <v>918</v>
      </c>
      <c r="E543" t="s">
        <v>17</v>
      </c>
      <c r="F543" t="s">
        <v>9</v>
      </c>
      <c r="G543" t="s">
        <v>880</v>
      </c>
      <c r="H543" s="3">
        <v>3</v>
      </c>
      <c r="I543" s="4">
        <v>150000</v>
      </c>
      <c r="J543" t="s">
        <v>15</v>
      </c>
      <c r="K543" s="74">
        <v>40889</v>
      </c>
      <c r="L543" t="s">
        <v>10</v>
      </c>
      <c r="M543" t="s">
        <v>19</v>
      </c>
    </row>
    <row r="544" spans="1:13" ht="12.75" customHeight="1" x14ac:dyDescent="0.2">
      <c r="A544" t="s">
        <v>22</v>
      </c>
      <c r="B544" s="12">
        <v>219</v>
      </c>
      <c r="C544" t="s">
        <v>7</v>
      </c>
      <c r="D544" s="6" t="s">
        <v>918</v>
      </c>
      <c r="E544" t="s">
        <v>17</v>
      </c>
      <c r="F544" t="s">
        <v>14</v>
      </c>
      <c r="G544" t="s">
        <v>880</v>
      </c>
      <c r="H544" s="3">
        <v>3</v>
      </c>
      <c r="I544" s="4">
        <v>150000</v>
      </c>
      <c r="J544" t="s">
        <v>15</v>
      </c>
      <c r="K544" s="74">
        <v>39972</v>
      </c>
      <c r="L544" t="s">
        <v>10</v>
      </c>
      <c r="M544" t="s">
        <v>23</v>
      </c>
    </row>
    <row r="545" spans="1:13" ht="12.75" customHeight="1" x14ac:dyDescent="0.2">
      <c r="A545" t="s">
        <v>24</v>
      </c>
      <c r="B545" s="12">
        <v>452</v>
      </c>
      <c r="C545" t="s">
        <v>7</v>
      </c>
      <c r="D545" s="6" t="s">
        <v>918</v>
      </c>
      <c r="E545" t="s">
        <v>20</v>
      </c>
      <c r="F545" t="s">
        <v>21</v>
      </c>
      <c r="G545" t="s">
        <v>880</v>
      </c>
      <c r="H545" s="2">
        <v>2</v>
      </c>
      <c r="I545" s="1">
        <v>300000</v>
      </c>
      <c r="J545" t="s">
        <v>15</v>
      </c>
      <c r="K545" s="74">
        <v>41152</v>
      </c>
      <c r="L545" t="s">
        <v>10</v>
      </c>
      <c r="M545" t="s">
        <v>25</v>
      </c>
    </row>
    <row r="546" spans="1:13" ht="12.75" customHeight="1" x14ac:dyDescent="0.2">
      <c r="A546" t="s">
        <v>28</v>
      </c>
      <c r="B546" s="12">
        <v>587</v>
      </c>
      <c r="C546" t="s">
        <v>7</v>
      </c>
      <c r="D546" s="6" t="s">
        <v>918</v>
      </c>
      <c r="E546" t="s">
        <v>8</v>
      </c>
      <c r="F546" t="s">
        <v>21</v>
      </c>
      <c r="G546" t="s">
        <v>880</v>
      </c>
      <c r="H546" s="2">
        <v>2</v>
      </c>
      <c r="I546" s="1">
        <v>300000</v>
      </c>
      <c r="J546" t="s">
        <v>15</v>
      </c>
      <c r="K546" s="74">
        <v>40872</v>
      </c>
      <c r="L546" t="s">
        <v>15</v>
      </c>
      <c r="M546" t="s">
        <v>29</v>
      </c>
    </row>
    <row r="547" spans="1:13" ht="12.75" customHeight="1" x14ac:dyDescent="0.2">
      <c r="A547" t="s">
        <v>30</v>
      </c>
      <c r="B547" s="12">
        <v>666</v>
      </c>
      <c r="C547" t="s">
        <v>7</v>
      </c>
      <c r="D547" s="6" t="s">
        <v>918</v>
      </c>
      <c r="E547" t="s">
        <v>31</v>
      </c>
      <c r="F547" t="s">
        <v>21</v>
      </c>
      <c r="G547" t="s">
        <v>880</v>
      </c>
      <c r="H547" s="3">
        <v>2</v>
      </c>
      <c r="I547" s="4">
        <v>3000000</v>
      </c>
      <c r="J547" t="s">
        <v>10</v>
      </c>
      <c r="K547" s="74">
        <v>40801</v>
      </c>
      <c r="L547" t="s">
        <v>10</v>
      </c>
      <c r="M547" t="s">
        <v>32</v>
      </c>
    </row>
    <row r="548" spans="1:13" ht="12.75" customHeight="1" x14ac:dyDescent="0.2">
      <c r="A548" t="s">
        <v>33</v>
      </c>
      <c r="B548" s="12">
        <v>854</v>
      </c>
      <c r="C548" t="s">
        <v>7</v>
      </c>
      <c r="D548" s="6" t="s">
        <v>918</v>
      </c>
      <c r="E548" t="s">
        <v>31</v>
      </c>
      <c r="F548" t="s">
        <v>21</v>
      </c>
      <c r="G548" t="s">
        <v>880</v>
      </c>
      <c r="H548" s="3">
        <v>2</v>
      </c>
      <c r="I548" s="4">
        <v>1200000</v>
      </c>
      <c r="J548" t="s">
        <v>10</v>
      </c>
      <c r="K548" s="74">
        <v>39994</v>
      </c>
      <c r="L548" t="s">
        <v>10</v>
      </c>
      <c r="M548" t="s">
        <v>34</v>
      </c>
    </row>
    <row r="549" spans="1:13" ht="12.75" customHeight="1" x14ac:dyDescent="0.2">
      <c r="A549" t="s">
        <v>35</v>
      </c>
      <c r="B549" s="12">
        <v>1162</v>
      </c>
      <c r="C549" t="s">
        <v>7</v>
      </c>
      <c r="D549" s="6" t="s">
        <v>918</v>
      </c>
      <c r="E549" t="s">
        <v>17</v>
      </c>
      <c r="F549" t="s">
        <v>36</v>
      </c>
      <c r="G549" t="s">
        <v>880</v>
      </c>
      <c r="H549" s="2">
        <v>6</v>
      </c>
      <c r="I549" s="1">
        <v>300000</v>
      </c>
      <c r="J549" t="s">
        <v>12</v>
      </c>
      <c r="K549" t="s">
        <v>12</v>
      </c>
      <c r="L549" t="s">
        <v>12</v>
      </c>
      <c r="M549" t="s">
        <v>12</v>
      </c>
    </row>
    <row r="550" spans="1:13" ht="12.75" customHeight="1" x14ac:dyDescent="0.2">
      <c r="A550" t="s">
        <v>37</v>
      </c>
      <c r="B550" s="12">
        <v>1549</v>
      </c>
      <c r="C550" t="s">
        <v>7</v>
      </c>
      <c r="D550" s="6" t="s">
        <v>918</v>
      </c>
      <c r="E550" t="s">
        <v>17</v>
      </c>
      <c r="F550" t="s">
        <v>9</v>
      </c>
      <c r="G550" t="s">
        <v>880</v>
      </c>
      <c r="H550" s="3">
        <v>3</v>
      </c>
      <c r="I550" s="4">
        <v>150000</v>
      </c>
      <c r="J550" t="s">
        <v>10</v>
      </c>
      <c r="K550" s="74">
        <v>40045</v>
      </c>
      <c r="L550" t="s">
        <v>10</v>
      </c>
      <c r="M550" t="s">
        <v>38</v>
      </c>
    </row>
    <row r="551" spans="1:13" ht="12.75" customHeight="1" x14ac:dyDescent="0.2">
      <c r="A551" t="s">
        <v>39</v>
      </c>
      <c r="B551" s="12">
        <v>1640</v>
      </c>
      <c r="C551" t="s">
        <v>7</v>
      </c>
      <c r="D551" s="6" t="s">
        <v>918</v>
      </c>
      <c r="E551" t="s">
        <v>17</v>
      </c>
      <c r="F551" t="s">
        <v>21</v>
      </c>
      <c r="G551" t="s">
        <v>880</v>
      </c>
      <c r="H551" s="3">
        <v>2</v>
      </c>
      <c r="I551" s="4">
        <v>150000</v>
      </c>
      <c r="J551" t="s">
        <v>15</v>
      </c>
      <c r="K551" s="74">
        <v>40375</v>
      </c>
      <c r="L551" t="s">
        <v>10</v>
      </c>
      <c r="M551" t="s">
        <v>40</v>
      </c>
    </row>
    <row r="552" spans="1:13" ht="12.75" customHeight="1" x14ac:dyDescent="0.2">
      <c r="A552" t="s">
        <v>41</v>
      </c>
      <c r="B552" s="12">
        <v>1642</v>
      </c>
      <c r="C552" t="s">
        <v>7</v>
      </c>
      <c r="D552" s="6" t="s">
        <v>918</v>
      </c>
      <c r="E552" t="s">
        <v>17</v>
      </c>
      <c r="F552" t="s">
        <v>21</v>
      </c>
      <c r="G552" t="s">
        <v>880</v>
      </c>
      <c r="H552" s="3">
        <v>2</v>
      </c>
      <c r="I552" s="4">
        <v>900000</v>
      </c>
      <c r="J552" t="s">
        <v>15</v>
      </c>
      <c r="K552" s="74">
        <v>41213</v>
      </c>
      <c r="L552" t="s">
        <v>15</v>
      </c>
      <c r="M552" t="s">
        <v>42</v>
      </c>
    </row>
    <row r="553" spans="1:13" ht="12.75" customHeight="1" x14ac:dyDescent="0.2">
      <c r="A553" t="s">
        <v>43</v>
      </c>
      <c r="B553" s="12">
        <v>1707</v>
      </c>
      <c r="C553" t="s">
        <v>7</v>
      </c>
      <c r="D553" s="6" t="s">
        <v>918</v>
      </c>
      <c r="E553" t="s">
        <v>20</v>
      </c>
      <c r="F553" t="s">
        <v>21</v>
      </c>
      <c r="G553" t="s">
        <v>880</v>
      </c>
      <c r="H553" s="2">
        <v>2</v>
      </c>
      <c r="I553" s="1">
        <v>300000</v>
      </c>
      <c r="J553" t="s">
        <v>15</v>
      </c>
      <c r="K553" s="74">
        <v>40753</v>
      </c>
      <c r="L553" t="s">
        <v>10</v>
      </c>
      <c r="M553" t="s">
        <v>44</v>
      </c>
    </row>
    <row r="554" spans="1:13" ht="12.75" customHeight="1" x14ac:dyDescent="0.2">
      <c r="A554" t="s">
        <v>45</v>
      </c>
      <c r="B554" s="12">
        <v>1709</v>
      </c>
      <c r="C554" t="s">
        <v>7</v>
      </c>
      <c r="D554" s="6" t="s">
        <v>918</v>
      </c>
      <c r="E554" t="s">
        <v>17</v>
      </c>
      <c r="F554" t="s">
        <v>46</v>
      </c>
      <c r="G554" t="s">
        <v>880</v>
      </c>
      <c r="H554" s="3">
        <v>3</v>
      </c>
      <c r="I554" s="4">
        <v>150000</v>
      </c>
      <c r="J554" t="s">
        <v>15</v>
      </c>
      <c r="K554" s="74">
        <v>41262</v>
      </c>
      <c r="L554" t="s">
        <v>15</v>
      </c>
      <c r="M554" t="s">
        <v>47</v>
      </c>
    </row>
    <row r="555" spans="1:13" ht="12.75" customHeight="1" x14ac:dyDescent="0.2">
      <c r="A555" t="s">
        <v>59</v>
      </c>
      <c r="B555" s="12">
        <v>3995</v>
      </c>
      <c r="C555" t="s">
        <v>49</v>
      </c>
      <c r="D555" s="6" t="s">
        <v>915</v>
      </c>
      <c r="E555" t="s">
        <v>20</v>
      </c>
      <c r="F555" t="s">
        <v>60</v>
      </c>
      <c r="G555" t="s">
        <v>880</v>
      </c>
      <c r="H555" s="2">
        <v>6</v>
      </c>
      <c r="I555" s="1">
        <v>2400000</v>
      </c>
      <c r="J555" t="s">
        <v>15</v>
      </c>
      <c r="K555" s="74">
        <v>42124</v>
      </c>
      <c r="L555" t="s">
        <v>12</v>
      </c>
      <c r="M555" t="s">
        <v>12</v>
      </c>
    </row>
    <row r="556" spans="1:13" ht="12.75" customHeight="1" x14ac:dyDescent="0.2">
      <c r="A556" t="s">
        <v>61</v>
      </c>
      <c r="B556" s="12">
        <v>5353</v>
      </c>
      <c r="C556" t="s">
        <v>62</v>
      </c>
      <c r="D556" s="6" t="s">
        <v>915</v>
      </c>
      <c r="E556" t="s">
        <v>63</v>
      </c>
      <c r="F556" t="s">
        <v>64</v>
      </c>
      <c r="G556" t="s">
        <v>880</v>
      </c>
      <c r="H556" s="2">
        <v>6</v>
      </c>
      <c r="I556" s="1">
        <v>60000000</v>
      </c>
      <c r="J556" t="s">
        <v>15</v>
      </c>
      <c r="K556" s="74">
        <v>41390</v>
      </c>
      <c r="L556" t="s">
        <v>12</v>
      </c>
      <c r="M556" t="s">
        <v>12</v>
      </c>
    </row>
    <row r="557" spans="1:13" ht="12.75" customHeight="1" x14ac:dyDescent="0.2">
      <c r="A557" t="s">
        <v>75</v>
      </c>
      <c r="B557" s="12">
        <v>5631</v>
      </c>
      <c r="C557" t="s">
        <v>68</v>
      </c>
      <c r="D557" s="11" t="s">
        <v>915</v>
      </c>
      <c r="E557" t="s">
        <v>17</v>
      </c>
      <c r="F557" t="s">
        <v>64</v>
      </c>
      <c r="G557" t="s">
        <v>880</v>
      </c>
      <c r="H557" s="2">
        <v>6</v>
      </c>
      <c r="I557" s="1">
        <v>6000000</v>
      </c>
      <c r="J557" t="s">
        <v>15</v>
      </c>
      <c r="K557" s="74">
        <v>40590</v>
      </c>
      <c r="L557" t="s">
        <v>12</v>
      </c>
      <c r="M557" t="s">
        <v>12</v>
      </c>
    </row>
    <row r="558" spans="1:13" ht="12.75" customHeight="1" x14ac:dyDescent="0.2">
      <c r="A558" t="s">
        <v>76</v>
      </c>
      <c r="B558" s="12">
        <v>5663</v>
      </c>
      <c r="C558" t="s">
        <v>77</v>
      </c>
      <c r="D558" s="6" t="s">
        <v>915</v>
      </c>
      <c r="E558" t="s">
        <v>17</v>
      </c>
      <c r="F558" t="s">
        <v>78</v>
      </c>
      <c r="G558" t="s">
        <v>880</v>
      </c>
      <c r="H558" s="2">
        <v>6</v>
      </c>
      <c r="I558" s="1">
        <v>255870</v>
      </c>
      <c r="J558" t="s">
        <v>15</v>
      </c>
      <c r="K558" s="74">
        <v>38770</v>
      </c>
      <c r="L558" t="s">
        <v>12</v>
      </c>
      <c r="M558" t="s">
        <v>12</v>
      </c>
    </row>
    <row r="559" spans="1:13" ht="12.75" customHeight="1" x14ac:dyDescent="0.2">
      <c r="A559" t="s">
        <v>79</v>
      </c>
      <c r="B559" s="12">
        <v>5691</v>
      </c>
      <c r="C559" t="s">
        <v>62</v>
      </c>
      <c r="D559" s="6" t="s">
        <v>915</v>
      </c>
      <c r="E559" t="s">
        <v>50</v>
      </c>
      <c r="F559" t="s">
        <v>64</v>
      </c>
      <c r="G559" t="s">
        <v>880</v>
      </c>
      <c r="H559" s="2">
        <v>6</v>
      </c>
      <c r="I559" s="1">
        <v>9000000</v>
      </c>
      <c r="J559" t="s">
        <v>15</v>
      </c>
      <c r="K559" s="74">
        <v>41488</v>
      </c>
      <c r="L559" t="s">
        <v>12</v>
      </c>
      <c r="M559" t="s">
        <v>12</v>
      </c>
    </row>
    <row r="560" spans="1:13" ht="12.75" customHeight="1" x14ac:dyDescent="0.2">
      <c r="A560" t="s">
        <v>83</v>
      </c>
      <c r="B560" s="12">
        <v>5904</v>
      </c>
      <c r="C560" t="s">
        <v>84</v>
      </c>
      <c r="D560" s="11" t="s">
        <v>916</v>
      </c>
      <c r="E560" t="s">
        <v>31</v>
      </c>
      <c r="F560" t="s">
        <v>70</v>
      </c>
      <c r="G560" t="s">
        <v>880</v>
      </c>
      <c r="H560" s="3">
        <v>2</v>
      </c>
      <c r="I560" s="4">
        <v>0</v>
      </c>
      <c r="J560" t="s">
        <v>15</v>
      </c>
      <c r="K560" s="74">
        <v>39778</v>
      </c>
      <c r="L560" t="s">
        <v>10</v>
      </c>
      <c r="M560" t="s">
        <v>85</v>
      </c>
    </row>
    <row r="561" spans="1:13" ht="12.75" customHeight="1" x14ac:dyDescent="0.2">
      <c r="A561" t="s">
        <v>95</v>
      </c>
      <c r="B561" s="12">
        <v>6574</v>
      </c>
      <c r="C561" t="s">
        <v>56</v>
      </c>
      <c r="D561" s="11" t="s">
        <v>915</v>
      </c>
      <c r="E561" t="s">
        <v>96</v>
      </c>
      <c r="F561" t="s">
        <v>97</v>
      </c>
      <c r="G561" t="s">
        <v>880</v>
      </c>
      <c r="H561" s="2">
        <v>6</v>
      </c>
      <c r="I561" s="1">
        <v>82620000</v>
      </c>
      <c r="J561" t="s">
        <v>10</v>
      </c>
      <c r="K561" s="74">
        <v>41333</v>
      </c>
      <c r="L561" t="s">
        <v>12</v>
      </c>
      <c r="M561" t="s">
        <v>12</v>
      </c>
    </row>
    <row r="562" spans="1:13" ht="12.75" customHeight="1" x14ac:dyDescent="0.2">
      <c r="A562" t="s">
        <v>99</v>
      </c>
      <c r="B562" s="12">
        <v>7318</v>
      </c>
      <c r="C562" t="s">
        <v>56</v>
      </c>
      <c r="D562" s="11" t="s">
        <v>915</v>
      </c>
      <c r="E562" t="s">
        <v>92</v>
      </c>
      <c r="F562" t="s">
        <v>58</v>
      </c>
      <c r="G562" t="s">
        <v>880</v>
      </c>
      <c r="H562" s="3">
        <v>3</v>
      </c>
      <c r="I562" s="4">
        <v>270509340</v>
      </c>
      <c r="J562" t="s">
        <v>15</v>
      </c>
      <c r="K562" s="74">
        <v>41887</v>
      </c>
      <c r="L562" t="s">
        <v>12</v>
      </c>
      <c r="M562" t="s">
        <v>12</v>
      </c>
    </row>
    <row r="563" spans="1:13" ht="12.75" customHeight="1" x14ac:dyDescent="0.2">
      <c r="A563" t="s">
        <v>100</v>
      </c>
      <c r="B563" s="12">
        <v>14975</v>
      </c>
      <c r="C563" t="s">
        <v>7</v>
      </c>
      <c r="D563" s="6" t="s">
        <v>918</v>
      </c>
      <c r="E563" t="s">
        <v>17</v>
      </c>
      <c r="F563" t="s">
        <v>101</v>
      </c>
      <c r="G563" t="s">
        <v>880</v>
      </c>
      <c r="H563" s="3">
        <v>6</v>
      </c>
      <c r="I563" s="4">
        <v>31500000</v>
      </c>
      <c r="J563" t="s">
        <v>12</v>
      </c>
      <c r="K563" t="s">
        <v>12</v>
      </c>
      <c r="L563" t="s">
        <v>12</v>
      </c>
      <c r="M563" t="s">
        <v>12</v>
      </c>
    </row>
    <row r="564" spans="1:13" ht="12.75" customHeight="1" x14ac:dyDescent="0.2">
      <c r="A564" t="s">
        <v>103</v>
      </c>
      <c r="B564" s="12">
        <v>15483</v>
      </c>
      <c r="C564" t="s">
        <v>62</v>
      </c>
      <c r="D564" s="6" t="s">
        <v>915</v>
      </c>
      <c r="E564" t="s">
        <v>72</v>
      </c>
      <c r="F564" t="s">
        <v>104</v>
      </c>
      <c r="G564" t="s">
        <v>880</v>
      </c>
      <c r="H564" s="2">
        <v>6</v>
      </c>
      <c r="I564" s="1">
        <v>12360000</v>
      </c>
      <c r="J564" t="s">
        <v>15</v>
      </c>
      <c r="K564" s="74">
        <v>43017</v>
      </c>
      <c r="L564" t="s">
        <v>12</v>
      </c>
      <c r="M564" t="s">
        <v>12</v>
      </c>
    </row>
    <row r="565" spans="1:13" ht="12.75" customHeight="1" x14ac:dyDescent="0.2">
      <c r="A565" t="s">
        <v>105</v>
      </c>
      <c r="B565" s="12">
        <v>15502</v>
      </c>
      <c r="C565" t="s">
        <v>7</v>
      </c>
      <c r="D565" s="6" t="s">
        <v>918</v>
      </c>
      <c r="E565" t="s">
        <v>17</v>
      </c>
      <c r="F565" t="s">
        <v>9</v>
      </c>
      <c r="G565" t="s">
        <v>880</v>
      </c>
      <c r="H565" s="3">
        <v>2</v>
      </c>
      <c r="I565" s="4">
        <v>2140000</v>
      </c>
      <c r="J565" t="s">
        <v>15</v>
      </c>
      <c r="K565" s="74">
        <v>40679</v>
      </c>
      <c r="L565" t="s">
        <v>10</v>
      </c>
      <c r="M565" t="s">
        <v>106</v>
      </c>
    </row>
    <row r="566" spans="1:13" ht="12.75" customHeight="1" x14ac:dyDescent="0.2">
      <c r="A566" t="s">
        <v>107</v>
      </c>
      <c r="B566" s="12">
        <v>15534</v>
      </c>
      <c r="C566" t="s">
        <v>68</v>
      </c>
      <c r="D566" s="11" t="s">
        <v>915</v>
      </c>
      <c r="E566" t="s">
        <v>69</v>
      </c>
      <c r="F566" t="s">
        <v>98</v>
      </c>
      <c r="G566" t="s">
        <v>880</v>
      </c>
      <c r="H566" s="2">
        <v>6</v>
      </c>
      <c r="I566" s="1">
        <v>54000000</v>
      </c>
      <c r="J566" t="s">
        <v>15</v>
      </c>
      <c r="K566" s="74">
        <v>41458</v>
      </c>
      <c r="L566" t="s">
        <v>12</v>
      </c>
      <c r="M566" t="s">
        <v>12</v>
      </c>
    </row>
    <row r="567" spans="1:13" ht="12.75" customHeight="1" x14ac:dyDescent="0.2">
      <c r="A567" t="s">
        <v>108</v>
      </c>
      <c r="B567" s="12">
        <v>15943</v>
      </c>
      <c r="C567" t="s">
        <v>7</v>
      </c>
      <c r="D567" s="6" t="s">
        <v>918</v>
      </c>
      <c r="E567" t="s">
        <v>17</v>
      </c>
      <c r="F567" t="s">
        <v>46</v>
      </c>
      <c r="G567" t="s">
        <v>880</v>
      </c>
      <c r="H567" s="3">
        <v>3</v>
      </c>
      <c r="I567" s="5">
        <v>150000</v>
      </c>
      <c r="J567" t="s">
        <v>15</v>
      </c>
      <c r="K567" s="74">
        <v>41352</v>
      </c>
      <c r="L567" t="s">
        <v>15</v>
      </c>
      <c r="M567" t="s">
        <v>29</v>
      </c>
    </row>
    <row r="568" spans="1:13" ht="12.75" customHeight="1" x14ac:dyDescent="0.2">
      <c r="A568" t="s">
        <v>110</v>
      </c>
      <c r="B568" s="12">
        <v>16754</v>
      </c>
      <c r="C568" t="s">
        <v>62</v>
      </c>
      <c r="D568" s="6" t="s">
        <v>915</v>
      </c>
      <c r="E568" t="s">
        <v>63</v>
      </c>
      <c r="F568" t="s">
        <v>111</v>
      </c>
      <c r="G568" t="s">
        <v>880</v>
      </c>
      <c r="H568" s="2">
        <v>6</v>
      </c>
      <c r="I568" s="1">
        <v>64890000</v>
      </c>
      <c r="J568" t="s">
        <v>15</v>
      </c>
      <c r="K568" s="74">
        <v>41816</v>
      </c>
      <c r="L568" t="s">
        <v>12</v>
      </c>
      <c r="M568" t="s">
        <v>12</v>
      </c>
    </row>
    <row r="569" spans="1:13" ht="12.75" customHeight="1" x14ac:dyDescent="0.2">
      <c r="A569" t="s">
        <v>1068</v>
      </c>
      <c r="B569" s="12">
        <v>17913</v>
      </c>
      <c r="C569" t="s">
        <v>7</v>
      </c>
      <c r="D569" s="6" t="s">
        <v>918</v>
      </c>
      <c r="E569" t="s">
        <v>17</v>
      </c>
      <c r="F569" t="s">
        <v>21</v>
      </c>
      <c r="G569" t="s">
        <v>880</v>
      </c>
      <c r="H569" s="3">
        <v>2</v>
      </c>
      <c r="I569" s="4">
        <v>10000000</v>
      </c>
      <c r="J569" t="s">
        <v>15</v>
      </c>
      <c r="K569" s="74">
        <v>41367</v>
      </c>
      <c r="L569" t="s">
        <v>15</v>
      </c>
      <c r="M569" t="s">
        <v>114</v>
      </c>
    </row>
    <row r="570" spans="1:13" ht="12.75" customHeight="1" x14ac:dyDescent="0.2">
      <c r="A570" t="s">
        <v>117</v>
      </c>
      <c r="B570" s="12">
        <v>18314</v>
      </c>
      <c r="C570" t="s">
        <v>62</v>
      </c>
      <c r="D570" s="6" t="s">
        <v>915</v>
      </c>
      <c r="E570" t="s">
        <v>72</v>
      </c>
      <c r="F570" t="s">
        <v>64</v>
      </c>
      <c r="G570" t="s">
        <v>880</v>
      </c>
      <c r="H570" s="2">
        <v>6</v>
      </c>
      <c r="I570" s="1">
        <v>632924</v>
      </c>
      <c r="J570" t="s">
        <v>15</v>
      </c>
      <c r="K570" s="74">
        <v>43080</v>
      </c>
      <c r="L570" t="s">
        <v>12</v>
      </c>
      <c r="M570" t="s">
        <v>12</v>
      </c>
    </row>
    <row r="571" spans="1:13" ht="12.75" customHeight="1" x14ac:dyDescent="0.2">
      <c r="A571" t="s">
        <v>118</v>
      </c>
      <c r="B571" s="12">
        <v>18433</v>
      </c>
      <c r="C571" t="s">
        <v>62</v>
      </c>
      <c r="D571" s="6" t="s">
        <v>915</v>
      </c>
      <c r="E571" t="s">
        <v>31</v>
      </c>
      <c r="F571" t="s">
        <v>70</v>
      </c>
      <c r="G571" t="s">
        <v>880</v>
      </c>
      <c r="H571" s="2">
        <v>6</v>
      </c>
      <c r="I571" s="1">
        <v>16709657</v>
      </c>
      <c r="J571" t="s">
        <v>15</v>
      </c>
      <c r="K571" s="74">
        <v>42803</v>
      </c>
      <c r="L571" t="s">
        <v>12</v>
      </c>
      <c r="M571" t="s">
        <v>12</v>
      </c>
    </row>
    <row r="572" spans="1:13" ht="12.75" customHeight="1" x14ac:dyDescent="0.2">
      <c r="A572" t="s">
        <v>119</v>
      </c>
      <c r="B572" s="12">
        <v>19073</v>
      </c>
      <c r="C572" t="s">
        <v>7</v>
      </c>
      <c r="D572" s="6" t="s">
        <v>918</v>
      </c>
      <c r="E572" t="s">
        <v>31</v>
      </c>
      <c r="F572" t="s">
        <v>21</v>
      </c>
      <c r="G572" t="s">
        <v>880</v>
      </c>
      <c r="H572" s="3">
        <v>2</v>
      </c>
      <c r="I572" s="4">
        <v>150000</v>
      </c>
      <c r="J572" t="s">
        <v>15</v>
      </c>
      <c r="K572" s="74">
        <v>41086</v>
      </c>
      <c r="L572" t="s">
        <v>10</v>
      </c>
      <c r="M572" t="s">
        <v>120</v>
      </c>
    </row>
    <row r="573" spans="1:13" ht="12.75" customHeight="1" x14ac:dyDescent="0.2">
      <c r="A573" t="s">
        <v>123</v>
      </c>
      <c r="B573" s="12">
        <v>19653</v>
      </c>
      <c r="C573" t="s">
        <v>62</v>
      </c>
      <c r="D573" s="6" t="s">
        <v>915</v>
      </c>
      <c r="E573" t="s">
        <v>63</v>
      </c>
      <c r="F573" t="s">
        <v>64</v>
      </c>
      <c r="G573" t="s">
        <v>880</v>
      </c>
      <c r="H573" s="2">
        <v>6</v>
      </c>
      <c r="I573" s="1">
        <v>31909500</v>
      </c>
      <c r="J573" t="s">
        <v>15</v>
      </c>
      <c r="K573" s="74">
        <v>41417</v>
      </c>
      <c r="L573" t="s">
        <v>12</v>
      </c>
      <c r="M573" t="s">
        <v>12</v>
      </c>
    </row>
    <row r="574" spans="1:13" ht="12.75" customHeight="1" x14ac:dyDescent="0.2">
      <c r="A574" t="s">
        <v>127</v>
      </c>
      <c r="B574" s="12">
        <v>20846</v>
      </c>
      <c r="C574" t="s">
        <v>84</v>
      </c>
      <c r="D574" s="11" t="s">
        <v>916</v>
      </c>
      <c r="E574" t="s">
        <v>31</v>
      </c>
      <c r="F574" t="s">
        <v>93</v>
      </c>
      <c r="G574" s="11" t="s">
        <v>880</v>
      </c>
      <c r="H574" s="3">
        <v>10</v>
      </c>
      <c r="I574" s="4">
        <v>0</v>
      </c>
      <c r="J574" t="s">
        <v>12</v>
      </c>
      <c r="K574" t="s">
        <v>12</v>
      </c>
      <c r="L574" t="s">
        <v>12</v>
      </c>
      <c r="M574" t="s">
        <v>12</v>
      </c>
    </row>
    <row r="575" spans="1:13" ht="12.75" customHeight="1" x14ac:dyDescent="0.2">
      <c r="A575" t="s">
        <v>130</v>
      </c>
      <c r="B575" s="12">
        <v>23492</v>
      </c>
      <c r="C575" t="s">
        <v>49</v>
      </c>
      <c r="D575" s="6" t="s">
        <v>915</v>
      </c>
      <c r="E575" t="s">
        <v>92</v>
      </c>
      <c r="F575" t="s">
        <v>51</v>
      </c>
      <c r="G575" t="s">
        <v>880</v>
      </c>
      <c r="H575" s="3">
        <v>3</v>
      </c>
      <c r="I575" s="4">
        <v>413710137.44999999</v>
      </c>
      <c r="J575" t="s">
        <v>10</v>
      </c>
      <c r="K575" s="74">
        <v>41543</v>
      </c>
      <c r="L575" t="s">
        <v>15</v>
      </c>
      <c r="M575" t="s">
        <v>131</v>
      </c>
    </row>
    <row r="576" spans="1:13" ht="12.75" customHeight="1" x14ac:dyDescent="0.2">
      <c r="A576" t="s">
        <v>132</v>
      </c>
      <c r="B576" s="12">
        <v>25927</v>
      </c>
      <c r="C576" t="s">
        <v>62</v>
      </c>
      <c r="D576" s="6" t="s">
        <v>915</v>
      </c>
      <c r="E576" t="s">
        <v>65</v>
      </c>
      <c r="F576" t="s">
        <v>111</v>
      </c>
      <c r="G576" t="s">
        <v>880</v>
      </c>
      <c r="H576" s="2">
        <v>6</v>
      </c>
      <c r="I576" s="1">
        <v>22052795</v>
      </c>
      <c r="J576" t="s">
        <v>15</v>
      </c>
      <c r="K576" s="74">
        <v>44088</v>
      </c>
      <c r="L576" t="s">
        <v>12</v>
      </c>
      <c r="M576" t="s">
        <v>12</v>
      </c>
    </row>
    <row r="577" spans="1:13" ht="12.75" customHeight="1" x14ac:dyDescent="0.2">
      <c r="A577" t="s">
        <v>133</v>
      </c>
      <c r="B577" s="12">
        <v>26112</v>
      </c>
      <c r="C577" t="s">
        <v>84</v>
      </c>
      <c r="D577" s="11" t="s">
        <v>916</v>
      </c>
      <c r="E577" t="s">
        <v>87</v>
      </c>
      <c r="F577" t="s">
        <v>93</v>
      </c>
      <c r="G577" t="s">
        <v>880</v>
      </c>
      <c r="H577" s="2">
        <v>6</v>
      </c>
      <c r="I577" s="1">
        <v>0</v>
      </c>
      <c r="J577" t="s">
        <v>12</v>
      </c>
      <c r="K577" t="s">
        <v>12</v>
      </c>
      <c r="L577" t="s">
        <v>12</v>
      </c>
      <c r="M577" t="s">
        <v>12</v>
      </c>
    </row>
    <row r="578" spans="1:13" ht="12.75" customHeight="1" x14ac:dyDescent="0.2">
      <c r="A578" t="s">
        <v>139</v>
      </c>
      <c r="B578" s="12">
        <v>26827</v>
      </c>
      <c r="C578" t="s">
        <v>68</v>
      </c>
      <c r="D578" s="11" t="s">
        <v>915</v>
      </c>
      <c r="E578" t="s">
        <v>87</v>
      </c>
      <c r="F578" t="s">
        <v>135</v>
      </c>
      <c r="G578" t="s">
        <v>880</v>
      </c>
      <c r="H578" s="2">
        <v>6</v>
      </c>
      <c r="I578" s="1">
        <v>285056009</v>
      </c>
      <c r="J578" t="s">
        <v>15</v>
      </c>
      <c r="K578" s="74">
        <v>44237</v>
      </c>
      <c r="L578" t="s">
        <v>12</v>
      </c>
      <c r="M578" t="s">
        <v>12</v>
      </c>
    </row>
    <row r="579" spans="1:13" ht="12.75" customHeight="1" x14ac:dyDescent="0.2">
      <c r="A579" t="s">
        <v>141</v>
      </c>
      <c r="B579" s="12">
        <v>32508</v>
      </c>
      <c r="C579" t="s">
        <v>7</v>
      </c>
      <c r="D579" s="6" t="s">
        <v>918</v>
      </c>
      <c r="E579" t="s">
        <v>17</v>
      </c>
      <c r="F579" t="s">
        <v>142</v>
      </c>
      <c r="G579" t="s">
        <v>880</v>
      </c>
      <c r="H579" s="3">
        <v>6</v>
      </c>
      <c r="I579" s="4">
        <v>720000</v>
      </c>
      <c r="J579" t="s">
        <v>12</v>
      </c>
      <c r="K579" t="s">
        <v>12</v>
      </c>
      <c r="L579" t="s">
        <v>12</v>
      </c>
      <c r="M579" t="s">
        <v>12</v>
      </c>
    </row>
    <row r="580" spans="1:13" ht="12.75" customHeight="1" x14ac:dyDescent="0.2">
      <c r="A580" t="s">
        <v>145</v>
      </c>
      <c r="B580" s="12">
        <v>32908</v>
      </c>
      <c r="C580" t="s">
        <v>7</v>
      </c>
      <c r="D580" s="6" t="s">
        <v>918</v>
      </c>
      <c r="E580" t="s">
        <v>8</v>
      </c>
      <c r="F580" t="s">
        <v>21</v>
      </c>
      <c r="G580" t="s">
        <v>880</v>
      </c>
      <c r="H580" s="3">
        <v>2</v>
      </c>
      <c r="I580" s="4">
        <v>4000000</v>
      </c>
      <c r="J580" t="s">
        <v>15</v>
      </c>
      <c r="K580" s="74">
        <v>42090</v>
      </c>
      <c r="L580" t="s">
        <v>15</v>
      </c>
      <c r="M580" t="s">
        <v>146</v>
      </c>
    </row>
    <row r="581" spans="1:13" ht="12.75" customHeight="1" x14ac:dyDescent="0.2">
      <c r="A581" t="s">
        <v>147</v>
      </c>
      <c r="B581" s="12">
        <v>35575</v>
      </c>
      <c r="C581" t="s">
        <v>49</v>
      </c>
      <c r="D581" s="6" t="s">
        <v>915</v>
      </c>
      <c r="E581" t="s">
        <v>63</v>
      </c>
      <c r="F581" t="s">
        <v>148</v>
      </c>
      <c r="G581" t="s">
        <v>880</v>
      </c>
      <c r="H581" s="2">
        <v>6</v>
      </c>
      <c r="I581" s="1">
        <v>9908590</v>
      </c>
      <c r="J581" t="s">
        <v>15</v>
      </c>
      <c r="K581" s="74">
        <v>43612</v>
      </c>
      <c r="L581" t="s">
        <v>12</v>
      </c>
      <c r="M581" t="s">
        <v>12</v>
      </c>
    </row>
    <row r="582" spans="1:13" ht="12.75" customHeight="1" x14ac:dyDescent="0.2">
      <c r="A582" t="s">
        <v>152</v>
      </c>
      <c r="B582" s="12">
        <v>40175</v>
      </c>
      <c r="C582" t="s">
        <v>53</v>
      </c>
      <c r="D582" s="6" t="s">
        <v>915</v>
      </c>
      <c r="E582" t="s">
        <v>63</v>
      </c>
      <c r="F582" t="s">
        <v>148</v>
      </c>
      <c r="G582" t="s">
        <v>880</v>
      </c>
      <c r="H582" s="2">
        <v>6</v>
      </c>
      <c r="I582" s="1">
        <v>0</v>
      </c>
      <c r="J582" t="s">
        <v>15</v>
      </c>
      <c r="K582" s="74">
        <v>41971</v>
      </c>
      <c r="L582" t="s">
        <v>12</v>
      </c>
      <c r="M582" t="s">
        <v>12</v>
      </c>
    </row>
    <row r="583" spans="1:13" ht="12.75" customHeight="1" x14ac:dyDescent="0.2">
      <c r="A583" t="s">
        <v>153</v>
      </c>
      <c r="B583" s="12">
        <v>40352</v>
      </c>
      <c r="C583" t="s">
        <v>62</v>
      </c>
      <c r="D583" s="6" t="s">
        <v>915</v>
      </c>
      <c r="E583" t="s">
        <v>17</v>
      </c>
      <c r="F583" t="s">
        <v>154</v>
      </c>
      <c r="G583" t="s">
        <v>880</v>
      </c>
      <c r="H583" s="2">
        <v>6</v>
      </c>
      <c r="I583" s="1">
        <v>12073983</v>
      </c>
      <c r="J583" t="s">
        <v>15</v>
      </c>
      <c r="K583" s="74">
        <v>42313</v>
      </c>
      <c r="L583" t="s">
        <v>12</v>
      </c>
      <c r="M583" t="s">
        <v>12</v>
      </c>
    </row>
    <row r="584" spans="1:13" ht="12.75" customHeight="1" x14ac:dyDescent="0.2">
      <c r="A584" t="s">
        <v>155</v>
      </c>
      <c r="B584" s="12">
        <v>40654</v>
      </c>
      <c r="C584" t="s">
        <v>56</v>
      </c>
      <c r="D584" s="11" t="s">
        <v>915</v>
      </c>
      <c r="E584" t="s">
        <v>87</v>
      </c>
      <c r="F584" t="s">
        <v>58</v>
      </c>
      <c r="G584" t="s">
        <v>880</v>
      </c>
      <c r="H584" s="3">
        <v>3</v>
      </c>
      <c r="I584" s="4">
        <v>171315000</v>
      </c>
      <c r="J584" t="s">
        <v>12</v>
      </c>
      <c r="K584" t="s">
        <v>12</v>
      </c>
      <c r="L584" t="s">
        <v>12</v>
      </c>
      <c r="M584" t="s">
        <v>12</v>
      </c>
    </row>
    <row r="585" spans="1:13" ht="12.75" customHeight="1" x14ac:dyDescent="0.2">
      <c r="A585" t="s">
        <v>156</v>
      </c>
      <c r="B585" s="12">
        <v>41354</v>
      </c>
      <c r="C585" t="s">
        <v>56</v>
      </c>
      <c r="D585" s="11" t="s">
        <v>915</v>
      </c>
      <c r="E585" t="s">
        <v>87</v>
      </c>
      <c r="F585" t="s">
        <v>151</v>
      </c>
      <c r="G585" t="s">
        <v>880</v>
      </c>
      <c r="H585" s="2">
        <v>6</v>
      </c>
      <c r="I585" s="1">
        <v>112934400</v>
      </c>
      <c r="J585" t="s">
        <v>15</v>
      </c>
      <c r="K585" s="74">
        <v>41905</v>
      </c>
      <c r="L585" t="s">
        <v>12</v>
      </c>
      <c r="M585" t="s">
        <v>12</v>
      </c>
    </row>
    <row r="586" spans="1:13" ht="12.75" customHeight="1" x14ac:dyDescent="0.2">
      <c r="A586" t="s">
        <v>157</v>
      </c>
      <c r="B586" s="12">
        <v>41574</v>
      </c>
      <c r="C586" t="s">
        <v>62</v>
      </c>
      <c r="D586" s="6" t="s">
        <v>915</v>
      </c>
      <c r="E586" t="s">
        <v>87</v>
      </c>
      <c r="F586" t="s">
        <v>111</v>
      </c>
      <c r="G586" t="s">
        <v>880</v>
      </c>
      <c r="H586" s="2">
        <v>6</v>
      </c>
      <c r="I586" s="1">
        <v>649500000</v>
      </c>
      <c r="J586" t="s">
        <v>15</v>
      </c>
      <c r="K586" s="74">
        <v>43418</v>
      </c>
      <c r="L586" t="s">
        <v>12</v>
      </c>
      <c r="M586" t="s">
        <v>12</v>
      </c>
    </row>
    <row r="587" spans="1:13" ht="12.75" customHeight="1" x14ac:dyDescent="0.2">
      <c r="A587" t="s">
        <v>167</v>
      </c>
      <c r="B587" s="12">
        <v>46287</v>
      </c>
      <c r="C587" t="s">
        <v>49</v>
      </c>
      <c r="D587" s="6" t="s">
        <v>915</v>
      </c>
      <c r="E587" t="s">
        <v>50</v>
      </c>
      <c r="F587" t="s">
        <v>168</v>
      </c>
      <c r="G587" t="s">
        <v>880</v>
      </c>
      <c r="H587" s="2">
        <v>6</v>
      </c>
      <c r="I587" s="1">
        <v>5093739.72</v>
      </c>
      <c r="J587" t="s">
        <v>12</v>
      </c>
      <c r="K587" t="s">
        <v>12</v>
      </c>
      <c r="L587" t="s">
        <v>15</v>
      </c>
      <c r="M587" t="s">
        <v>169</v>
      </c>
    </row>
    <row r="588" spans="1:13" ht="12.75" customHeight="1" x14ac:dyDescent="0.2">
      <c r="A588" t="s">
        <v>170</v>
      </c>
      <c r="B588" s="12">
        <v>46926</v>
      </c>
      <c r="C588" t="s">
        <v>7</v>
      </c>
      <c r="D588" s="6" t="s">
        <v>918</v>
      </c>
      <c r="E588" t="s">
        <v>8</v>
      </c>
      <c r="F588" t="s">
        <v>21</v>
      </c>
      <c r="G588" t="s">
        <v>880</v>
      </c>
      <c r="H588" s="3">
        <v>2</v>
      </c>
      <c r="I588" s="4">
        <v>1200000</v>
      </c>
      <c r="J588" t="s">
        <v>15</v>
      </c>
      <c r="K588" s="74">
        <v>41586</v>
      </c>
      <c r="L588" t="s">
        <v>15</v>
      </c>
      <c r="M588" t="s">
        <v>171</v>
      </c>
    </row>
    <row r="589" spans="1:13" ht="12.75" customHeight="1" x14ac:dyDescent="0.2">
      <c r="A589" t="s">
        <v>172</v>
      </c>
      <c r="B589" s="12">
        <v>47706</v>
      </c>
      <c r="C589" t="s">
        <v>7</v>
      </c>
      <c r="D589" s="6" t="s">
        <v>918</v>
      </c>
      <c r="E589" t="s">
        <v>17</v>
      </c>
      <c r="F589" t="s">
        <v>173</v>
      </c>
      <c r="G589" t="s">
        <v>880</v>
      </c>
      <c r="H589" s="2">
        <v>3</v>
      </c>
      <c r="I589" s="1">
        <v>9000000</v>
      </c>
      <c r="J589" t="s">
        <v>15</v>
      </c>
      <c r="K589" s="74">
        <v>42082</v>
      </c>
      <c r="L589" t="s">
        <v>10</v>
      </c>
      <c r="M589" t="s">
        <v>174</v>
      </c>
    </row>
    <row r="590" spans="1:13" ht="12.75" customHeight="1" x14ac:dyDescent="0.2">
      <c r="A590" t="s">
        <v>175</v>
      </c>
      <c r="B590" s="12">
        <v>48487</v>
      </c>
      <c r="C590" t="s">
        <v>7</v>
      </c>
      <c r="D590" s="6" t="s">
        <v>918</v>
      </c>
      <c r="E590" t="s">
        <v>17</v>
      </c>
      <c r="F590" t="s">
        <v>21</v>
      </c>
      <c r="G590" t="s">
        <v>880</v>
      </c>
      <c r="H590" s="3">
        <v>2</v>
      </c>
      <c r="I590" s="4">
        <v>2000000</v>
      </c>
      <c r="J590" t="s">
        <v>15</v>
      </c>
      <c r="K590" s="74">
        <v>41837</v>
      </c>
      <c r="L590" t="s">
        <v>15</v>
      </c>
      <c r="M590" t="s">
        <v>176</v>
      </c>
    </row>
    <row r="591" spans="1:13" ht="12.75" customHeight="1" x14ac:dyDescent="0.2">
      <c r="A591" t="s">
        <v>177</v>
      </c>
      <c r="B591" s="12">
        <v>49510</v>
      </c>
      <c r="C591" t="s">
        <v>62</v>
      </c>
      <c r="D591" s="6" t="s">
        <v>915</v>
      </c>
      <c r="E591" t="s">
        <v>17</v>
      </c>
      <c r="F591" t="s">
        <v>178</v>
      </c>
      <c r="G591" t="s">
        <v>880</v>
      </c>
      <c r="H591" s="2">
        <v>6</v>
      </c>
      <c r="I591" s="1">
        <v>29968320</v>
      </c>
      <c r="J591" t="s">
        <v>15</v>
      </c>
      <c r="K591" s="74">
        <v>44013</v>
      </c>
      <c r="L591" t="s">
        <v>12</v>
      </c>
      <c r="M591" t="s">
        <v>12</v>
      </c>
    </row>
    <row r="592" spans="1:13" ht="12.75" customHeight="1" x14ac:dyDescent="0.2">
      <c r="A592" t="s">
        <v>182</v>
      </c>
      <c r="B592" s="12">
        <v>50466</v>
      </c>
      <c r="C592" t="s">
        <v>49</v>
      </c>
      <c r="D592" s="6" t="s">
        <v>915</v>
      </c>
      <c r="E592" t="s">
        <v>72</v>
      </c>
      <c r="F592" t="s">
        <v>60</v>
      </c>
      <c r="G592" t="s">
        <v>880</v>
      </c>
      <c r="H592" s="2">
        <v>6</v>
      </c>
      <c r="I592" s="1">
        <v>2319513</v>
      </c>
      <c r="J592" t="s">
        <v>15</v>
      </c>
      <c r="K592" s="74">
        <v>42208</v>
      </c>
      <c r="L592" t="s">
        <v>12</v>
      </c>
      <c r="M592" t="s">
        <v>12</v>
      </c>
    </row>
    <row r="593" spans="1:13" ht="12.75" customHeight="1" x14ac:dyDescent="0.2">
      <c r="A593" t="s">
        <v>184</v>
      </c>
      <c r="B593" s="12">
        <v>51667</v>
      </c>
      <c r="C593" t="s">
        <v>62</v>
      </c>
      <c r="D593" s="6" t="s">
        <v>915</v>
      </c>
      <c r="E593" t="s">
        <v>63</v>
      </c>
      <c r="F593" t="s">
        <v>64</v>
      </c>
      <c r="G593" t="s">
        <v>880</v>
      </c>
      <c r="H593" s="2">
        <v>6</v>
      </c>
      <c r="I593" s="1">
        <v>88584993</v>
      </c>
      <c r="J593" t="s">
        <v>15</v>
      </c>
      <c r="K593" s="74">
        <v>42431</v>
      </c>
      <c r="L593" t="s">
        <v>12</v>
      </c>
      <c r="M593" t="s">
        <v>12</v>
      </c>
    </row>
    <row r="594" spans="1:13" ht="12.75" customHeight="1" x14ac:dyDescent="0.2">
      <c r="A594" t="s">
        <v>186</v>
      </c>
      <c r="B594" s="12">
        <v>52766</v>
      </c>
      <c r="C594" t="s">
        <v>62</v>
      </c>
      <c r="D594" s="6" t="s">
        <v>915</v>
      </c>
      <c r="E594" t="s">
        <v>57</v>
      </c>
      <c r="F594" t="s">
        <v>187</v>
      </c>
      <c r="G594" t="s">
        <v>880</v>
      </c>
      <c r="H594" s="2">
        <v>6</v>
      </c>
      <c r="I594" s="1">
        <v>86489644</v>
      </c>
      <c r="J594" t="s">
        <v>15</v>
      </c>
      <c r="K594" s="74">
        <v>44371</v>
      </c>
      <c r="L594" t="s">
        <v>12</v>
      </c>
      <c r="M594" t="s">
        <v>12</v>
      </c>
    </row>
    <row r="595" spans="1:13" ht="12.75" customHeight="1" x14ac:dyDescent="0.2">
      <c r="A595" t="s">
        <v>190</v>
      </c>
      <c r="B595" s="12">
        <v>54030</v>
      </c>
      <c r="C595" t="s">
        <v>62</v>
      </c>
      <c r="D595" s="6" t="s">
        <v>915</v>
      </c>
      <c r="E595" t="s">
        <v>57</v>
      </c>
      <c r="F595" t="s">
        <v>189</v>
      </c>
      <c r="G595" t="s">
        <v>880</v>
      </c>
      <c r="H595" s="3">
        <v>3</v>
      </c>
      <c r="I595" s="4">
        <v>354248095.56</v>
      </c>
      <c r="J595" t="s">
        <v>12</v>
      </c>
      <c r="K595" t="s">
        <v>12</v>
      </c>
      <c r="L595" t="s">
        <v>12</v>
      </c>
      <c r="M595" t="s">
        <v>12</v>
      </c>
    </row>
    <row r="596" spans="1:13" ht="12.75" customHeight="1" x14ac:dyDescent="0.2">
      <c r="A596" t="s">
        <v>192</v>
      </c>
      <c r="B596" s="12">
        <v>56285</v>
      </c>
      <c r="C596" t="s">
        <v>62</v>
      </c>
      <c r="D596" s="6" t="s">
        <v>915</v>
      </c>
      <c r="E596" t="s">
        <v>57</v>
      </c>
      <c r="F596" t="s">
        <v>193</v>
      </c>
      <c r="G596" t="s">
        <v>880</v>
      </c>
      <c r="H596" s="2">
        <v>6</v>
      </c>
      <c r="I596" s="1">
        <v>96000000</v>
      </c>
      <c r="J596" t="s">
        <v>12</v>
      </c>
      <c r="K596" t="s">
        <v>12</v>
      </c>
      <c r="L596" t="s">
        <v>12</v>
      </c>
      <c r="M596" t="s">
        <v>12</v>
      </c>
    </row>
    <row r="597" spans="1:13" ht="12.75" customHeight="1" x14ac:dyDescent="0.2">
      <c r="A597" t="s">
        <v>194</v>
      </c>
      <c r="B597" s="12">
        <v>56826</v>
      </c>
      <c r="C597" t="s">
        <v>195</v>
      </c>
      <c r="D597" s="11" t="s">
        <v>917</v>
      </c>
      <c r="E597" t="s">
        <v>57</v>
      </c>
      <c r="F597" t="s">
        <v>196</v>
      </c>
      <c r="G597" t="s">
        <v>880</v>
      </c>
      <c r="H597" s="3">
        <v>6</v>
      </c>
      <c r="I597" s="4">
        <v>194123908</v>
      </c>
      <c r="J597" t="s">
        <v>12</v>
      </c>
      <c r="K597" t="s">
        <v>12</v>
      </c>
      <c r="L597" t="s">
        <v>12</v>
      </c>
      <c r="M597" t="s">
        <v>12</v>
      </c>
    </row>
    <row r="598" spans="1:13" ht="12.75" customHeight="1" x14ac:dyDescent="0.2">
      <c r="A598" t="s">
        <v>197</v>
      </c>
      <c r="B598" s="12">
        <v>57668</v>
      </c>
      <c r="C598" t="s">
        <v>7</v>
      </c>
      <c r="D598" s="6" t="s">
        <v>918</v>
      </c>
      <c r="E598" t="s">
        <v>8</v>
      </c>
      <c r="F598" t="s">
        <v>198</v>
      </c>
      <c r="G598" t="s">
        <v>880</v>
      </c>
      <c r="H598" s="2">
        <v>6</v>
      </c>
      <c r="I598" s="1">
        <v>900000</v>
      </c>
      <c r="J598" t="s">
        <v>12</v>
      </c>
      <c r="K598" t="s">
        <v>12</v>
      </c>
      <c r="L598" t="s">
        <v>12</v>
      </c>
      <c r="M598" t="s">
        <v>12</v>
      </c>
    </row>
    <row r="599" spans="1:13" ht="12.75" customHeight="1" x14ac:dyDescent="0.2">
      <c r="A599" t="s">
        <v>201</v>
      </c>
      <c r="B599" s="12">
        <v>61366</v>
      </c>
      <c r="C599" t="s">
        <v>56</v>
      </c>
      <c r="D599" s="11" t="s">
        <v>915</v>
      </c>
      <c r="E599" t="s">
        <v>87</v>
      </c>
      <c r="F599" t="s">
        <v>58</v>
      </c>
      <c r="G599" t="s">
        <v>880</v>
      </c>
      <c r="H599" s="3">
        <v>3</v>
      </c>
      <c r="I599" s="4">
        <v>277800000</v>
      </c>
      <c r="J599" t="s">
        <v>12</v>
      </c>
      <c r="K599" t="s">
        <v>12</v>
      </c>
      <c r="L599" t="s">
        <v>12</v>
      </c>
      <c r="M599" t="s">
        <v>12</v>
      </c>
    </row>
    <row r="600" spans="1:13" ht="12.75" customHeight="1" x14ac:dyDescent="0.2">
      <c r="A600" t="s">
        <v>203</v>
      </c>
      <c r="B600" s="12">
        <v>63107</v>
      </c>
      <c r="C600" t="s">
        <v>7</v>
      </c>
      <c r="D600" s="6" t="s">
        <v>918</v>
      </c>
      <c r="E600" t="s">
        <v>8</v>
      </c>
      <c r="F600" t="s">
        <v>204</v>
      </c>
      <c r="G600" t="s">
        <v>880</v>
      </c>
      <c r="H600" s="2">
        <v>6</v>
      </c>
      <c r="I600" s="1">
        <v>3900000</v>
      </c>
      <c r="J600" t="s">
        <v>12</v>
      </c>
      <c r="K600" t="s">
        <v>12</v>
      </c>
      <c r="L600" t="s">
        <v>12</v>
      </c>
      <c r="M600" t="s">
        <v>12</v>
      </c>
    </row>
    <row r="601" spans="1:13" ht="12.75" customHeight="1" x14ac:dyDescent="0.2">
      <c r="A601" t="s">
        <v>215</v>
      </c>
      <c r="B601" s="12">
        <v>65507</v>
      </c>
      <c r="C601" t="s">
        <v>56</v>
      </c>
      <c r="D601" s="11" t="s">
        <v>915</v>
      </c>
      <c r="E601" t="s">
        <v>8</v>
      </c>
      <c r="F601" t="s">
        <v>122</v>
      </c>
      <c r="G601" t="s">
        <v>880</v>
      </c>
      <c r="H601" s="2">
        <v>6</v>
      </c>
      <c r="I601" s="1">
        <v>10800000</v>
      </c>
      <c r="J601" t="s">
        <v>15</v>
      </c>
      <c r="K601" s="74">
        <v>43248</v>
      </c>
      <c r="L601" t="s">
        <v>12</v>
      </c>
      <c r="M601" t="s">
        <v>12</v>
      </c>
    </row>
    <row r="602" spans="1:13" ht="12.75" customHeight="1" x14ac:dyDescent="0.2">
      <c r="A602" s="6" t="s">
        <v>219</v>
      </c>
      <c r="B602" s="12">
        <v>65707</v>
      </c>
      <c r="C602" t="s">
        <v>49</v>
      </c>
      <c r="D602" s="6" t="s">
        <v>915</v>
      </c>
      <c r="E602" t="s">
        <v>87</v>
      </c>
      <c r="F602" t="s">
        <v>217</v>
      </c>
      <c r="G602" t="s">
        <v>880</v>
      </c>
      <c r="H602" s="2">
        <v>6</v>
      </c>
      <c r="I602" s="1">
        <v>346172</v>
      </c>
      <c r="J602" t="s">
        <v>15</v>
      </c>
      <c r="K602" s="74">
        <v>42768</v>
      </c>
      <c r="L602" t="s">
        <v>12</v>
      </c>
      <c r="M602" t="s">
        <v>12</v>
      </c>
    </row>
    <row r="603" spans="1:13" ht="12.75" customHeight="1" x14ac:dyDescent="0.2">
      <c r="A603" t="s">
        <v>220</v>
      </c>
      <c r="B603" s="12">
        <v>66766</v>
      </c>
      <c r="C603" t="s">
        <v>49</v>
      </c>
      <c r="D603" s="6" t="s">
        <v>915</v>
      </c>
      <c r="E603" t="s">
        <v>72</v>
      </c>
      <c r="F603" t="s">
        <v>137</v>
      </c>
      <c r="G603" t="s">
        <v>880</v>
      </c>
      <c r="H603" s="2">
        <v>6</v>
      </c>
      <c r="I603" s="1">
        <v>180000</v>
      </c>
      <c r="J603" t="s">
        <v>15</v>
      </c>
      <c r="K603" s="74">
        <v>42059</v>
      </c>
      <c r="L603" t="s">
        <v>12</v>
      </c>
      <c r="M603" t="s">
        <v>12</v>
      </c>
    </row>
    <row r="604" spans="1:13" ht="12.75" customHeight="1" x14ac:dyDescent="0.2">
      <c r="A604" t="s">
        <v>221</v>
      </c>
      <c r="B604" s="12">
        <v>68866</v>
      </c>
      <c r="C604" t="s">
        <v>84</v>
      </c>
      <c r="D604" s="11" t="s">
        <v>916</v>
      </c>
      <c r="E604" t="s">
        <v>92</v>
      </c>
      <c r="F604" t="s">
        <v>93</v>
      </c>
      <c r="G604" t="s">
        <v>880</v>
      </c>
      <c r="H604" s="3">
        <v>6</v>
      </c>
      <c r="I604" s="1">
        <v>0</v>
      </c>
      <c r="J604" t="s">
        <v>12</v>
      </c>
      <c r="K604" t="s">
        <v>12</v>
      </c>
      <c r="L604" t="s">
        <v>12</v>
      </c>
      <c r="M604" t="s">
        <v>12</v>
      </c>
    </row>
    <row r="605" spans="1:13" ht="12.75" customHeight="1" x14ac:dyDescent="0.2">
      <c r="A605" t="s">
        <v>223</v>
      </c>
      <c r="B605" s="12">
        <v>72030</v>
      </c>
      <c r="C605" t="s">
        <v>56</v>
      </c>
      <c r="D605" s="11" t="s">
        <v>915</v>
      </c>
      <c r="E605" t="s">
        <v>57</v>
      </c>
      <c r="F605" t="s">
        <v>93</v>
      </c>
      <c r="G605" t="s">
        <v>880</v>
      </c>
      <c r="H605" s="3">
        <v>3</v>
      </c>
      <c r="I605" s="4">
        <v>224500000</v>
      </c>
      <c r="J605" t="s">
        <v>12</v>
      </c>
      <c r="K605" t="s">
        <v>12</v>
      </c>
      <c r="L605" t="s">
        <v>12</v>
      </c>
      <c r="M605" t="s">
        <v>12</v>
      </c>
    </row>
    <row r="606" spans="1:13" ht="12.75" customHeight="1" x14ac:dyDescent="0.2">
      <c r="A606" t="s">
        <v>228</v>
      </c>
      <c r="B606" s="12">
        <v>78655</v>
      </c>
      <c r="C606" t="s">
        <v>49</v>
      </c>
      <c r="D606" s="6" t="s">
        <v>915</v>
      </c>
      <c r="E606" t="s">
        <v>87</v>
      </c>
      <c r="F606" t="s">
        <v>214</v>
      </c>
      <c r="G606" t="s">
        <v>880</v>
      </c>
      <c r="H606" s="2">
        <v>6</v>
      </c>
      <c r="I606" s="1">
        <v>594000</v>
      </c>
      <c r="J606" t="s">
        <v>15</v>
      </c>
      <c r="K606" s="74">
        <v>44140</v>
      </c>
      <c r="L606" t="s">
        <v>12</v>
      </c>
      <c r="M606" t="s">
        <v>12</v>
      </c>
    </row>
    <row r="607" spans="1:13" ht="12.75" customHeight="1" x14ac:dyDescent="0.2">
      <c r="A607" t="s">
        <v>229</v>
      </c>
      <c r="B607" s="12">
        <v>79209</v>
      </c>
      <c r="C607" t="s">
        <v>49</v>
      </c>
      <c r="D607" s="6" t="s">
        <v>915</v>
      </c>
      <c r="E607" t="s">
        <v>57</v>
      </c>
      <c r="F607" t="s">
        <v>93</v>
      </c>
      <c r="G607" t="s">
        <v>880</v>
      </c>
      <c r="H607" s="2">
        <v>6</v>
      </c>
      <c r="I607" s="1">
        <v>72000000</v>
      </c>
      <c r="J607" t="s">
        <v>12</v>
      </c>
      <c r="K607" t="s">
        <v>12</v>
      </c>
      <c r="L607" t="s">
        <v>12</v>
      </c>
      <c r="M607" t="s">
        <v>12</v>
      </c>
    </row>
    <row r="608" spans="1:13" ht="12.75" customHeight="1" x14ac:dyDescent="0.2">
      <c r="A608" t="s">
        <v>230</v>
      </c>
      <c r="B608" s="12">
        <v>80009</v>
      </c>
      <c r="C608" t="s">
        <v>49</v>
      </c>
      <c r="D608" s="6" t="s">
        <v>915</v>
      </c>
      <c r="E608" t="s">
        <v>96</v>
      </c>
      <c r="F608" t="s">
        <v>231</v>
      </c>
      <c r="G608" t="s">
        <v>880</v>
      </c>
      <c r="H608" s="3">
        <v>6</v>
      </c>
      <c r="I608" s="4">
        <v>722761056</v>
      </c>
      <c r="J608" t="s">
        <v>15</v>
      </c>
      <c r="K608" s="74">
        <v>43208</v>
      </c>
      <c r="L608" t="s">
        <v>12</v>
      </c>
      <c r="M608" t="s">
        <v>12</v>
      </c>
    </row>
    <row r="609" spans="1:13" ht="12.75" customHeight="1" x14ac:dyDescent="0.2">
      <c r="A609" t="s">
        <v>236</v>
      </c>
      <c r="B609" s="12">
        <v>80849</v>
      </c>
      <c r="C609" t="s">
        <v>49</v>
      </c>
      <c r="D609" s="6" t="s">
        <v>915</v>
      </c>
      <c r="E609" t="s">
        <v>87</v>
      </c>
      <c r="F609" t="s">
        <v>214</v>
      </c>
      <c r="G609" t="s">
        <v>880</v>
      </c>
      <c r="H609" s="2">
        <v>6</v>
      </c>
      <c r="I609" s="1">
        <v>1800000</v>
      </c>
      <c r="J609" t="s">
        <v>15</v>
      </c>
      <c r="K609" s="74">
        <v>42989</v>
      </c>
      <c r="L609" t="s">
        <v>12</v>
      </c>
      <c r="M609" t="s">
        <v>12</v>
      </c>
    </row>
    <row r="610" spans="1:13" ht="12.75" customHeight="1" x14ac:dyDescent="0.2">
      <c r="A610" t="s">
        <v>240</v>
      </c>
      <c r="B610" s="12">
        <v>81482</v>
      </c>
      <c r="C610" t="s">
        <v>13</v>
      </c>
      <c r="D610" s="6" t="s">
        <v>918</v>
      </c>
      <c r="E610" t="s">
        <v>17</v>
      </c>
      <c r="F610" t="s">
        <v>9</v>
      </c>
      <c r="G610" t="s">
        <v>880</v>
      </c>
      <c r="H610" s="3">
        <v>6</v>
      </c>
      <c r="I610" s="4">
        <v>46801944</v>
      </c>
      <c r="J610" t="s">
        <v>12</v>
      </c>
      <c r="K610" t="s">
        <v>12</v>
      </c>
      <c r="L610" t="s">
        <v>12</v>
      </c>
      <c r="M610" t="s">
        <v>12</v>
      </c>
    </row>
    <row r="611" spans="1:13" ht="12.75" customHeight="1" x14ac:dyDescent="0.2">
      <c r="A611" t="s">
        <v>242</v>
      </c>
      <c r="B611" s="12">
        <v>81710</v>
      </c>
      <c r="C611" t="s">
        <v>68</v>
      </c>
      <c r="D611" s="11" t="s">
        <v>915</v>
      </c>
      <c r="E611" t="s">
        <v>63</v>
      </c>
      <c r="F611" t="s">
        <v>66</v>
      </c>
      <c r="G611" t="s">
        <v>880</v>
      </c>
      <c r="H611" s="2">
        <v>6</v>
      </c>
      <c r="I611" s="1">
        <v>121685997</v>
      </c>
      <c r="J611" t="s">
        <v>15</v>
      </c>
      <c r="K611" s="74">
        <v>43049</v>
      </c>
      <c r="L611" t="s">
        <v>12</v>
      </c>
      <c r="M611" t="s">
        <v>12</v>
      </c>
    </row>
    <row r="612" spans="1:13" ht="12.75" customHeight="1" x14ac:dyDescent="0.2">
      <c r="A612" t="s">
        <v>249</v>
      </c>
      <c r="B612" s="12">
        <v>82455</v>
      </c>
      <c r="C612" t="s">
        <v>7</v>
      </c>
      <c r="D612" s="6" t="s">
        <v>918</v>
      </c>
      <c r="E612" t="s">
        <v>17</v>
      </c>
      <c r="F612" t="s">
        <v>46</v>
      </c>
      <c r="G612" t="s">
        <v>880</v>
      </c>
      <c r="H612" s="2">
        <v>6</v>
      </c>
      <c r="I612" s="1">
        <v>780000</v>
      </c>
      <c r="J612" t="s">
        <v>15</v>
      </c>
      <c r="K612" s="74">
        <v>42857</v>
      </c>
      <c r="L612" t="s">
        <v>12</v>
      </c>
      <c r="M612" t="s">
        <v>12</v>
      </c>
    </row>
    <row r="613" spans="1:13" ht="12.75" customHeight="1" x14ac:dyDescent="0.2">
      <c r="A613" t="s">
        <v>254</v>
      </c>
      <c r="B613" s="12">
        <v>83410</v>
      </c>
      <c r="C613" t="s">
        <v>7</v>
      </c>
      <c r="D613" s="6" t="s">
        <v>918</v>
      </c>
      <c r="E613" t="s">
        <v>20</v>
      </c>
      <c r="F613" t="s">
        <v>21</v>
      </c>
      <c r="G613" t="s">
        <v>880</v>
      </c>
      <c r="H613" s="3">
        <v>2</v>
      </c>
      <c r="I613" s="4">
        <v>420000</v>
      </c>
      <c r="J613" t="s">
        <v>10</v>
      </c>
      <c r="K613" s="74">
        <v>42314</v>
      </c>
      <c r="L613" t="s">
        <v>10</v>
      </c>
      <c r="M613" t="s">
        <v>255</v>
      </c>
    </row>
    <row r="614" spans="1:13" ht="12.75" customHeight="1" x14ac:dyDescent="0.2">
      <c r="A614" t="s">
        <v>256</v>
      </c>
      <c r="B614" s="12">
        <v>83513</v>
      </c>
      <c r="C614" t="s">
        <v>7</v>
      </c>
      <c r="D614" s="6" t="s">
        <v>918</v>
      </c>
      <c r="E614" t="s">
        <v>8</v>
      </c>
      <c r="F614" t="s">
        <v>257</v>
      </c>
      <c r="G614" t="s">
        <v>880</v>
      </c>
      <c r="H614" s="3">
        <v>6</v>
      </c>
      <c r="I614" s="4">
        <v>6000000</v>
      </c>
      <c r="J614" t="s">
        <v>12</v>
      </c>
      <c r="K614" t="s">
        <v>12</v>
      </c>
      <c r="L614" t="s">
        <v>12</v>
      </c>
      <c r="M614" t="s">
        <v>12</v>
      </c>
    </row>
    <row r="615" spans="1:13" ht="12.75" customHeight="1" x14ac:dyDescent="0.2">
      <c r="A615" s="6" t="s">
        <v>258</v>
      </c>
      <c r="B615" s="12">
        <v>83649</v>
      </c>
      <c r="C615" t="s">
        <v>49</v>
      </c>
      <c r="D615" s="6" t="s">
        <v>915</v>
      </c>
      <c r="E615" s="6" t="s">
        <v>1160</v>
      </c>
      <c r="F615" t="s">
        <v>217</v>
      </c>
      <c r="G615" t="s">
        <v>880</v>
      </c>
      <c r="H615" s="2">
        <v>6</v>
      </c>
      <c r="I615" s="1">
        <v>1402529</v>
      </c>
      <c r="J615" t="s">
        <v>15</v>
      </c>
      <c r="K615" s="74">
        <v>42296</v>
      </c>
      <c r="L615" t="s">
        <v>12</v>
      </c>
      <c r="M615" t="s">
        <v>12</v>
      </c>
    </row>
    <row r="616" spans="1:13" ht="12.75" customHeight="1" x14ac:dyDescent="0.2">
      <c r="A616" t="s">
        <v>270</v>
      </c>
      <c r="B616" s="12">
        <v>88154</v>
      </c>
      <c r="C616" t="s">
        <v>84</v>
      </c>
      <c r="D616" s="11" t="s">
        <v>916</v>
      </c>
      <c r="E616" t="s">
        <v>87</v>
      </c>
      <c r="F616" t="s">
        <v>214</v>
      </c>
      <c r="G616" t="s">
        <v>880</v>
      </c>
      <c r="H616" s="2">
        <v>6</v>
      </c>
      <c r="I616" s="1">
        <v>0</v>
      </c>
      <c r="J616" t="s">
        <v>15</v>
      </c>
      <c r="K616" s="74">
        <v>43175</v>
      </c>
      <c r="L616" t="s">
        <v>12</v>
      </c>
      <c r="M616" t="s">
        <v>12</v>
      </c>
    </row>
    <row r="617" spans="1:13" ht="12.75" customHeight="1" x14ac:dyDescent="0.2">
      <c r="A617" t="s">
        <v>216</v>
      </c>
      <c r="B617" s="12">
        <v>91230</v>
      </c>
      <c r="C617" t="s">
        <v>62</v>
      </c>
      <c r="D617" s="6" t="s">
        <v>915</v>
      </c>
      <c r="E617" t="s">
        <v>278</v>
      </c>
      <c r="F617" t="s">
        <v>279</v>
      </c>
      <c r="G617" t="s">
        <v>880</v>
      </c>
      <c r="H617" s="2">
        <v>6</v>
      </c>
      <c r="I617" s="1">
        <v>59928000</v>
      </c>
      <c r="J617" t="s">
        <v>12</v>
      </c>
      <c r="K617" t="s">
        <v>12</v>
      </c>
      <c r="L617" t="s">
        <v>12</v>
      </c>
      <c r="M617" t="s">
        <v>12</v>
      </c>
    </row>
    <row r="618" spans="1:13" ht="12.75" customHeight="1" x14ac:dyDescent="0.2">
      <c r="A618" t="s">
        <v>280</v>
      </c>
      <c r="B618" s="12">
        <v>91650</v>
      </c>
      <c r="C618" t="s">
        <v>49</v>
      </c>
      <c r="D618" s="6" t="s">
        <v>915</v>
      </c>
      <c r="E618" t="s">
        <v>65</v>
      </c>
      <c r="F618" t="s">
        <v>281</v>
      </c>
      <c r="G618" t="s">
        <v>880</v>
      </c>
      <c r="H618" s="2">
        <v>6</v>
      </c>
      <c r="I618" s="1">
        <v>39388</v>
      </c>
      <c r="J618" t="s">
        <v>15</v>
      </c>
      <c r="K618" s="74">
        <v>42528</v>
      </c>
      <c r="L618" t="s">
        <v>12</v>
      </c>
      <c r="M618" t="s">
        <v>12</v>
      </c>
    </row>
    <row r="619" spans="1:13" ht="12.75" customHeight="1" x14ac:dyDescent="0.2">
      <c r="A619" t="s">
        <v>285</v>
      </c>
      <c r="B619" s="12">
        <v>92410</v>
      </c>
      <c r="C619" t="s">
        <v>62</v>
      </c>
      <c r="D619" s="6" t="s">
        <v>915</v>
      </c>
      <c r="E619" t="s">
        <v>72</v>
      </c>
      <c r="F619" t="s">
        <v>193</v>
      </c>
      <c r="G619" t="s">
        <v>880</v>
      </c>
      <c r="H619" s="2">
        <v>6</v>
      </c>
      <c r="I619" s="1">
        <v>32052000</v>
      </c>
      <c r="J619" t="s">
        <v>12</v>
      </c>
      <c r="K619" t="s">
        <v>12</v>
      </c>
      <c r="L619" t="s">
        <v>12</v>
      </c>
      <c r="M619" t="s">
        <v>12</v>
      </c>
    </row>
    <row r="620" spans="1:13" ht="12.75" customHeight="1" x14ac:dyDescent="0.2">
      <c r="A620" t="s">
        <v>286</v>
      </c>
      <c r="B620" s="12">
        <v>93694</v>
      </c>
      <c r="C620" t="s">
        <v>49</v>
      </c>
      <c r="D620" s="6" t="s">
        <v>915</v>
      </c>
      <c r="E620" t="s">
        <v>72</v>
      </c>
      <c r="F620" t="s">
        <v>168</v>
      </c>
      <c r="G620" t="s">
        <v>880</v>
      </c>
      <c r="H620" s="3">
        <v>3</v>
      </c>
      <c r="I620" s="4">
        <v>300000</v>
      </c>
      <c r="J620" t="s">
        <v>12</v>
      </c>
      <c r="K620" t="s">
        <v>12</v>
      </c>
      <c r="L620" t="s">
        <v>12</v>
      </c>
      <c r="M620" t="s">
        <v>12</v>
      </c>
    </row>
    <row r="621" spans="1:13" ht="12.75" customHeight="1" x14ac:dyDescent="0.2">
      <c r="A621" s="6" t="s">
        <v>287</v>
      </c>
      <c r="B621" s="12">
        <v>94270</v>
      </c>
      <c r="C621" t="s">
        <v>49</v>
      </c>
      <c r="D621" s="6" t="s">
        <v>915</v>
      </c>
      <c r="E621" s="6" t="s">
        <v>1160</v>
      </c>
      <c r="F621" t="s">
        <v>137</v>
      </c>
      <c r="G621" t="s">
        <v>880</v>
      </c>
      <c r="H621" s="2">
        <v>6</v>
      </c>
      <c r="I621" s="1">
        <v>4760621</v>
      </c>
      <c r="J621" t="s">
        <v>15</v>
      </c>
      <c r="K621" s="74">
        <v>43244</v>
      </c>
      <c r="L621" t="s">
        <v>12</v>
      </c>
      <c r="M621" t="s">
        <v>12</v>
      </c>
    </row>
    <row r="622" spans="1:13" ht="12.75" customHeight="1" x14ac:dyDescent="0.2">
      <c r="A622" t="s">
        <v>291</v>
      </c>
      <c r="B622" s="12">
        <v>96179</v>
      </c>
      <c r="C622" t="s">
        <v>49</v>
      </c>
      <c r="D622" s="6" t="s">
        <v>915</v>
      </c>
      <c r="E622" t="s">
        <v>50</v>
      </c>
      <c r="F622" t="s">
        <v>292</v>
      </c>
      <c r="G622" t="s">
        <v>880</v>
      </c>
      <c r="H622" s="2">
        <v>6</v>
      </c>
      <c r="I622" s="1">
        <v>459207</v>
      </c>
      <c r="J622" t="s">
        <v>15</v>
      </c>
      <c r="K622" s="74">
        <v>42492</v>
      </c>
      <c r="L622" t="s">
        <v>12</v>
      </c>
      <c r="M622" t="s">
        <v>12</v>
      </c>
    </row>
    <row r="623" spans="1:13" ht="12.75" customHeight="1" x14ac:dyDescent="0.2">
      <c r="A623" t="s">
        <v>296</v>
      </c>
      <c r="B623" s="12">
        <v>96389</v>
      </c>
      <c r="C623" t="s">
        <v>56</v>
      </c>
      <c r="D623" s="11" t="s">
        <v>915</v>
      </c>
      <c r="E623" t="s">
        <v>57</v>
      </c>
      <c r="F623" t="s">
        <v>297</v>
      </c>
      <c r="G623" t="s">
        <v>880</v>
      </c>
      <c r="H623" s="2">
        <v>6</v>
      </c>
      <c r="I623" s="1">
        <v>11760000</v>
      </c>
      <c r="J623" t="s">
        <v>12</v>
      </c>
      <c r="K623" t="s">
        <v>12</v>
      </c>
      <c r="L623" t="s">
        <v>12</v>
      </c>
      <c r="M623" t="s">
        <v>12</v>
      </c>
    </row>
    <row r="624" spans="1:13" ht="12.75" customHeight="1" x14ac:dyDescent="0.2">
      <c r="A624" s="6" t="s">
        <v>940</v>
      </c>
      <c r="B624" s="12">
        <v>96613</v>
      </c>
      <c r="C624" s="6" t="s">
        <v>84</v>
      </c>
      <c r="D624" s="11" t="s">
        <v>916</v>
      </c>
      <c r="E624" s="11" t="s">
        <v>17</v>
      </c>
      <c r="F624" t="s">
        <v>58</v>
      </c>
      <c r="G624" s="6" t="s">
        <v>880</v>
      </c>
      <c r="H624" s="2">
        <v>3</v>
      </c>
      <c r="I624" s="1">
        <v>0</v>
      </c>
    </row>
    <row r="625" spans="1:13" ht="12.75" customHeight="1" x14ac:dyDescent="0.2">
      <c r="A625" t="s">
        <v>300</v>
      </c>
      <c r="B625" s="12">
        <v>97088</v>
      </c>
      <c r="C625" t="s">
        <v>62</v>
      </c>
      <c r="D625" s="6" t="s">
        <v>915</v>
      </c>
      <c r="E625" t="s">
        <v>8</v>
      </c>
      <c r="F625" t="s">
        <v>189</v>
      </c>
      <c r="G625" t="s">
        <v>880</v>
      </c>
      <c r="H625" s="2">
        <v>6</v>
      </c>
      <c r="I625" s="1">
        <v>17268000</v>
      </c>
      <c r="J625" t="s">
        <v>12</v>
      </c>
      <c r="K625" t="s">
        <v>12</v>
      </c>
      <c r="L625" t="s">
        <v>12</v>
      </c>
      <c r="M625" t="s">
        <v>12</v>
      </c>
    </row>
    <row r="626" spans="1:13" ht="12.75" customHeight="1" x14ac:dyDescent="0.2">
      <c r="A626" t="s">
        <v>303</v>
      </c>
      <c r="B626" s="12">
        <v>99389</v>
      </c>
      <c r="C626" t="s">
        <v>62</v>
      </c>
      <c r="D626" s="6" t="s">
        <v>915</v>
      </c>
      <c r="E626" t="s">
        <v>17</v>
      </c>
      <c r="F626" t="s">
        <v>206</v>
      </c>
      <c r="G626" t="s">
        <v>880</v>
      </c>
      <c r="H626" s="2">
        <v>6</v>
      </c>
      <c r="I626" s="1">
        <v>20934144</v>
      </c>
      <c r="J626" t="s">
        <v>12</v>
      </c>
      <c r="K626" t="s">
        <v>12</v>
      </c>
      <c r="L626" t="s">
        <v>12</v>
      </c>
      <c r="M626" t="s">
        <v>12</v>
      </c>
    </row>
    <row r="627" spans="1:13" ht="12.75" customHeight="1" x14ac:dyDescent="0.2">
      <c r="A627" t="s">
        <v>312</v>
      </c>
      <c r="B627" s="12">
        <v>101608</v>
      </c>
      <c r="C627" t="s">
        <v>49</v>
      </c>
      <c r="D627" s="6" t="s">
        <v>915</v>
      </c>
      <c r="E627" t="s">
        <v>17</v>
      </c>
      <c r="F627" t="s">
        <v>137</v>
      </c>
      <c r="G627" t="s">
        <v>880</v>
      </c>
      <c r="H627" s="3">
        <v>6</v>
      </c>
      <c r="I627" s="4">
        <v>309604</v>
      </c>
      <c r="J627" t="s">
        <v>12</v>
      </c>
      <c r="K627" t="s">
        <v>12</v>
      </c>
      <c r="L627" t="s">
        <v>12</v>
      </c>
      <c r="M627" t="s">
        <v>12</v>
      </c>
    </row>
    <row r="628" spans="1:13" ht="12.75" customHeight="1" x14ac:dyDescent="0.2">
      <c r="A628" t="s">
        <v>318</v>
      </c>
      <c r="B628" s="12">
        <v>102668</v>
      </c>
      <c r="C628" t="s">
        <v>62</v>
      </c>
      <c r="D628" s="6" t="s">
        <v>915</v>
      </c>
      <c r="E628" t="s">
        <v>288</v>
      </c>
      <c r="F628" t="s">
        <v>211</v>
      </c>
      <c r="G628" t="s">
        <v>880</v>
      </c>
      <c r="H628" s="2">
        <v>6</v>
      </c>
      <c r="I628" s="1">
        <v>20685000</v>
      </c>
      <c r="J628" t="s">
        <v>12</v>
      </c>
      <c r="K628" t="s">
        <v>12</v>
      </c>
      <c r="L628" t="s">
        <v>12</v>
      </c>
      <c r="M628" t="s">
        <v>12</v>
      </c>
    </row>
    <row r="629" spans="1:13" ht="12.75" customHeight="1" x14ac:dyDescent="0.2">
      <c r="A629" t="s">
        <v>319</v>
      </c>
      <c r="B629" s="12">
        <v>102868</v>
      </c>
      <c r="C629" t="s">
        <v>62</v>
      </c>
      <c r="D629" s="6" t="s">
        <v>915</v>
      </c>
      <c r="E629" t="s">
        <v>17</v>
      </c>
      <c r="F629" t="s">
        <v>320</v>
      </c>
      <c r="G629" t="s">
        <v>880</v>
      </c>
      <c r="H629" s="2">
        <v>6</v>
      </c>
      <c r="I629" s="1">
        <v>43068000</v>
      </c>
      <c r="J629" t="s">
        <v>12</v>
      </c>
      <c r="K629" t="s">
        <v>12</v>
      </c>
      <c r="L629" t="s">
        <v>12</v>
      </c>
      <c r="M629" t="s">
        <v>12</v>
      </c>
    </row>
    <row r="630" spans="1:13" ht="12.75" customHeight="1" x14ac:dyDescent="0.2">
      <c r="A630" t="s">
        <v>323</v>
      </c>
      <c r="B630" s="12">
        <v>102968</v>
      </c>
      <c r="C630" t="s">
        <v>53</v>
      </c>
      <c r="D630" s="6" t="s">
        <v>915</v>
      </c>
      <c r="E630" t="s">
        <v>87</v>
      </c>
      <c r="F630" t="s">
        <v>111</v>
      </c>
      <c r="G630" t="s">
        <v>880</v>
      </c>
      <c r="H630" s="2">
        <v>6</v>
      </c>
      <c r="I630" s="1">
        <v>0</v>
      </c>
      <c r="J630" t="s">
        <v>15</v>
      </c>
      <c r="K630" s="74">
        <v>43677</v>
      </c>
      <c r="L630" t="s">
        <v>12</v>
      </c>
      <c r="M630" t="s">
        <v>12</v>
      </c>
    </row>
    <row r="631" spans="1:13" ht="12.75" customHeight="1" x14ac:dyDescent="0.2">
      <c r="A631" t="s">
        <v>329</v>
      </c>
      <c r="B631" s="12">
        <v>103195</v>
      </c>
      <c r="C631" t="s">
        <v>328</v>
      </c>
      <c r="D631" s="11" t="s">
        <v>915</v>
      </c>
      <c r="E631" t="s">
        <v>72</v>
      </c>
      <c r="F631" t="s">
        <v>217</v>
      </c>
      <c r="G631" t="s">
        <v>880</v>
      </c>
      <c r="H631" s="3">
        <v>6</v>
      </c>
      <c r="I631" s="4">
        <v>1600852.0799999998</v>
      </c>
      <c r="J631" t="s">
        <v>12</v>
      </c>
      <c r="K631" t="s">
        <v>12</v>
      </c>
      <c r="L631" t="s">
        <v>10</v>
      </c>
      <c r="M631" t="s">
        <v>138</v>
      </c>
    </row>
    <row r="632" spans="1:13" ht="12.75" customHeight="1" x14ac:dyDescent="0.2">
      <c r="A632" t="s">
        <v>332</v>
      </c>
      <c r="B632" s="12">
        <v>103233</v>
      </c>
      <c r="C632" t="s">
        <v>49</v>
      </c>
      <c r="D632" s="6" t="s">
        <v>915</v>
      </c>
      <c r="E632" t="s">
        <v>92</v>
      </c>
      <c r="F632" t="s">
        <v>122</v>
      </c>
      <c r="G632" t="s">
        <v>880</v>
      </c>
      <c r="H632" s="3">
        <v>3</v>
      </c>
      <c r="I632" s="4">
        <v>270509340</v>
      </c>
      <c r="J632" t="s">
        <v>12</v>
      </c>
      <c r="K632" t="s">
        <v>12</v>
      </c>
      <c r="L632" t="s">
        <v>12</v>
      </c>
      <c r="M632" t="s">
        <v>12</v>
      </c>
    </row>
    <row r="633" spans="1:13" ht="12.75" customHeight="1" x14ac:dyDescent="0.2">
      <c r="A633" t="s">
        <v>342</v>
      </c>
      <c r="B633" s="12">
        <v>106133</v>
      </c>
      <c r="C633" t="s">
        <v>49</v>
      </c>
      <c r="D633" s="6" t="s">
        <v>915</v>
      </c>
      <c r="E633" t="s">
        <v>57</v>
      </c>
      <c r="F633" t="s">
        <v>58</v>
      </c>
      <c r="G633" t="s">
        <v>880</v>
      </c>
      <c r="H633" s="2">
        <v>6</v>
      </c>
      <c r="I633" s="1">
        <v>2692200</v>
      </c>
      <c r="J633" t="s">
        <v>12</v>
      </c>
      <c r="K633" t="s">
        <v>12</v>
      </c>
      <c r="L633" t="s">
        <v>12</v>
      </c>
      <c r="M633" t="s">
        <v>12</v>
      </c>
    </row>
    <row r="634" spans="1:13" ht="12.75" customHeight="1" x14ac:dyDescent="0.2">
      <c r="A634" t="s">
        <v>343</v>
      </c>
      <c r="B634" s="12">
        <v>106971</v>
      </c>
      <c r="C634" t="s">
        <v>62</v>
      </c>
      <c r="D634" s="6" t="s">
        <v>915</v>
      </c>
      <c r="E634" t="s">
        <v>278</v>
      </c>
      <c r="F634" t="s">
        <v>154</v>
      </c>
      <c r="G634" t="s">
        <v>880</v>
      </c>
      <c r="H634" s="2">
        <v>6</v>
      </c>
      <c r="I634" s="1">
        <v>21630000</v>
      </c>
      <c r="J634" t="s">
        <v>15</v>
      </c>
      <c r="K634" s="74">
        <v>44007</v>
      </c>
      <c r="L634" t="s">
        <v>12</v>
      </c>
      <c r="M634" t="s">
        <v>12</v>
      </c>
    </row>
    <row r="635" spans="1:13" ht="12.75" customHeight="1" x14ac:dyDescent="0.2">
      <c r="A635" t="s">
        <v>344</v>
      </c>
      <c r="B635" s="12">
        <v>108071</v>
      </c>
      <c r="C635" t="s">
        <v>49</v>
      </c>
      <c r="D635" s="6" t="s">
        <v>915</v>
      </c>
      <c r="E635" t="s">
        <v>65</v>
      </c>
      <c r="F635" t="s">
        <v>345</v>
      </c>
      <c r="G635" t="s">
        <v>880</v>
      </c>
      <c r="H635" s="2">
        <v>6</v>
      </c>
      <c r="I635" s="1">
        <v>3418198</v>
      </c>
      <c r="J635" t="s">
        <v>15</v>
      </c>
      <c r="K635" s="74">
        <v>43273</v>
      </c>
      <c r="L635" t="s">
        <v>12</v>
      </c>
      <c r="M635" t="s">
        <v>12</v>
      </c>
    </row>
    <row r="636" spans="1:13" ht="12.75" customHeight="1" x14ac:dyDescent="0.2">
      <c r="A636" t="s">
        <v>352</v>
      </c>
      <c r="B636" s="12">
        <v>109911</v>
      </c>
      <c r="C636" t="s">
        <v>68</v>
      </c>
      <c r="D636" s="11" t="s">
        <v>915</v>
      </c>
      <c r="E636" t="s">
        <v>72</v>
      </c>
      <c r="F636" t="s">
        <v>104</v>
      </c>
      <c r="G636" t="s">
        <v>880</v>
      </c>
      <c r="H636" s="2">
        <v>6</v>
      </c>
      <c r="I636" s="1">
        <v>1346197</v>
      </c>
      <c r="J636" t="s">
        <v>12</v>
      </c>
      <c r="K636" t="s">
        <v>12</v>
      </c>
      <c r="L636" t="s">
        <v>12</v>
      </c>
      <c r="M636" t="s">
        <v>12</v>
      </c>
    </row>
    <row r="637" spans="1:13" ht="12.75" customHeight="1" x14ac:dyDescent="0.2">
      <c r="A637" t="s">
        <v>353</v>
      </c>
      <c r="B637" s="12">
        <v>110311</v>
      </c>
      <c r="C637" t="s">
        <v>328</v>
      </c>
      <c r="D637" s="11" t="s">
        <v>915</v>
      </c>
      <c r="E637" t="s">
        <v>50</v>
      </c>
      <c r="F637" t="s">
        <v>217</v>
      </c>
      <c r="G637" s="11" t="s">
        <v>880</v>
      </c>
      <c r="H637" s="3">
        <v>6</v>
      </c>
      <c r="I637" s="4">
        <v>915900</v>
      </c>
      <c r="J637" t="s">
        <v>15</v>
      </c>
      <c r="K637" s="74">
        <v>42962</v>
      </c>
      <c r="L637" t="s">
        <v>10</v>
      </c>
      <c r="M637" t="s">
        <v>354</v>
      </c>
    </row>
    <row r="638" spans="1:13" ht="12.75" customHeight="1" x14ac:dyDescent="0.2">
      <c r="A638" t="s">
        <v>361</v>
      </c>
      <c r="B638" s="12">
        <v>111031</v>
      </c>
      <c r="C638" t="s">
        <v>49</v>
      </c>
      <c r="D638" s="6" t="s">
        <v>915</v>
      </c>
      <c r="E638" t="s">
        <v>17</v>
      </c>
      <c r="F638" t="s">
        <v>70</v>
      </c>
      <c r="G638" t="s">
        <v>880</v>
      </c>
      <c r="H638" s="2">
        <v>6</v>
      </c>
      <c r="I638" s="1">
        <v>9000000</v>
      </c>
      <c r="J638" t="s">
        <v>12</v>
      </c>
      <c r="K638" t="s">
        <v>12</v>
      </c>
      <c r="L638" t="s">
        <v>12</v>
      </c>
      <c r="M638" t="s">
        <v>12</v>
      </c>
    </row>
    <row r="639" spans="1:13" ht="12.75" customHeight="1" x14ac:dyDescent="0.2">
      <c r="A639" s="6" t="s">
        <v>402</v>
      </c>
      <c r="B639" s="12">
        <v>113511</v>
      </c>
      <c r="C639" t="s">
        <v>7</v>
      </c>
      <c r="D639" s="6" t="s">
        <v>918</v>
      </c>
      <c r="E639" t="s">
        <v>20</v>
      </c>
      <c r="F639" t="s">
        <v>368</v>
      </c>
      <c r="G639" t="s">
        <v>880</v>
      </c>
      <c r="H639" s="3">
        <v>6</v>
      </c>
      <c r="I639" s="4">
        <v>879000</v>
      </c>
      <c r="J639" t="s">
        <v>12</v>
      </c>
      <c r="K639" t="s">
        <v>12</v>
      </c>
      <c r="L639" t="s">
        <v>12</v>
      </c>
      <c r="M639" t="s">
        <v>12</v>
      </c>
    </row>
    <row r="640" spans="1:13" ht="12.75" customHeight="1" x14ac:dyDescent="0.2">
      <c r="A640" t="s">
        <v>369</v>
      </c>
      <c r="B640" s="12">
        <v>113753</v>
      </c>
      <c r="C640" t="s">
        <v>49</v>
      </c>
      <c r="D640" s="6" t="s">
        <v>915</v>
      </c>
      <c r="E640" t="s">
        <v>87</v>
      </c>
      <c r="F640" t="s">
        <v>151</v>
      </c>
      <c r="G640" t="s">
        <v>880</v>
      </c>
      <c r="H640" s="2">
        <v>6</v>
      </c>
      <c r="I640" s="1">
        <v>455606</v>
      </c>
      <c r="J640" t="s">
        <v>12</v>
      </c>
      <c r="K640" t="s">
        <v>12</v>
      </c>
      <c r="L640" t="s">
        <v>12</v>
      </c>
      <c r="M640" t="s">
        <v>12</v>
      </c>
    </row>
    <row r="641" spans="1:13" ht="12.75" customHeight="1" x14ac:dyDescent="0.2">
      <c r="A641" t="s">
        <v>941</v>
      </c>
      <c r="B641" s="12">
        <v>113803</v>
      </c>
      <c r="C641" t="s">
        <v>49</v>
      </c>
      <c r="D641" s="6" t="s">
        <v>915</v>
      </c>
      <c r="E641" s="6" t="s">
        <v>942</v>
      </c>
      <c r="F641" t="s">
        <v>151</v>
      </c>
      <c r="G641" s="6" t="s">
        <v>880</v>
      </c>
      <c r="H641" s="2">
        <v>3</v>
      </c>
      <c r="I641" s="1">
        <v>577233</v>
      </c>
      <c r="J641" s="6" t="s">
        <v>15</v>
      </c>
      <c r="K641" s="74">
        <v>43788</v>
      </c>
    </row>
    <row r="642" spans="1:13" ht="12.75" customHeight="1" x14ac:dyDescent="0.2">
      <c r="A642" t="s">
        <v>373</v>
      </c>
      <c r="B642" s="12">
        <v>114691</v>
      </c>
      <c r="C642" t="s">
        <v>49</v>
      </c>
      <c r="D642" s="6" t="s">
        <v>915</v>
      </c>
      <c r="E642" t="s">
        <v>87</v>
      </c>
      <c r="F642" t="s">
        <v>93</v>
      </c>
      <c r="G642" t="s">
        <v>880</v>
      </c>
      <c r="H642" s="2">
        <v>6</v>
      </c>
      <c r="I642" s="1">
        <v>19330</v>
      </c>
      <c r="J642" t="s">
        <v>15</v>
      </c>
      <c r="K642" s="74">
        <v>43237</v>
      </c>
      <c r="L642" t="s">
        <v>12</v>
      </c>
      <c r="M642" t="s">
        <v>12</v>
      </c>
    </row>
    <row r="643" spans="1:13" ht="12.75" customHeight="1" x14ac:dyDescent="0.2">
      <c r="A643" t="s">
        <v>380</v>
      </c>
      <c r="B643" s="12">
        <v>116881</v>
      </c>
      <c r="C643" t="s">
        <v>62</v>
      </c>
      <c r="D643" s="6" t="s">
        <v>915</v>
      </c>
      <c r="E643" t="s">
        <v>63</v>
      </c>
      <c r="F643" t="s">
        <v>70</v>
      </c>
      <c r="G643" t="s">
        <v>880</v>
      </c>
      <c r="H643" s="2">
        <v>6</v>
      </c>
      <c r="I643" s="1">
        <v>52200000</v>
      </c>
      <c r="J643" t="s">
        <v>15</v>
      </c>
      <c r="K643" s="74">
        <v>43818</v>
      </c>
      <c r="L643" t="s">
        <v>12</v>
      </c>
      <c r="M643" t="s">
        <v>12</v>
      </c>
    </row>
    <row r="644" spans="1:13" ht="12.75" customHeight="1" x14ac:dyDescent="0.2">
      <c r="A644" s="6" t="s">
        <v>898</v>
      </c>
      <c r="B644" s="12">
        <v>117153</v>
      </c>
      <c r="C644" t="s">
        <v>49</v>
      </c>
      <c r="D644" s="6" t="s">
        <v>915</v>
      </c>
      <c r="E644" t="s">
        <v>87</v>
      </c>
      <c r="F644" t="s">
        <v>151</v>
      </c>
      <c r="G644" t="s">
        <v>880</v>
      </c>
      <c r="H644" s="2">
        <v>6</v>
      </c>
      <c r="I644" s="1">
        <v>802463</v>
      </c>
      <c r="J644" t="s">
        <v>12</v>
      </c>
      <c r="K644" t="s">
        <v>12</v>
      </c>
      <c r="L644" t="s">
        <v>12</v>
      </c>
      <c r="M644" t="s">
        <v>12</v>
      </c>
    </row>
    <row r="645" spans="1:13" ht="12.75" customHeight="1" x14ac:dyDescent="0.2">
      <c r="A645" t="s">
        <v>381</v>
      </c>
      <c r="B645" s="12">
        <v>117411</v>
      </c>
      <c r="C645" t="s">
        <v>7</v>
      </c>
      <c r="D645" s="6" t="s">
        <v>918</v>
      </c>
      <c r="E645" t="s">
        <v>8</v>
      </c>
      <c r="F645" t="s">
        <v>21</v>
      </c>
      <c r="G645" t="s">
        <v>880</v>
      </c>
      <c r="H645" s="3">
        <v>2</v>
      </c>
      <c r="I645" s="4">
        <v>1200000</v>
      </c>
      <c r="J645" t="s">
        <v>15</v>
      </c>
      <c r="K645" s="74">
        <v>43440</v>
      </c>
      <c r="L645" t="s">
        <v>15</v>
      </c>
      <c r="M645" t="s">
        <v>382</v>
      </c>
    </row>
    <row r="646" spans="1:13" ht="12.75" customHeight="1" x14ac:dyDescent="0.2">
      <c r="A646" t="s">
        <v>388</v>
      </c>
      <c r="B646" s="12">
        <v>117723</v>
      </c>
      <c r="C646" t="s">
        <v>49</v>
      </c>
      <c r="D646" s="6" t="s">
        <v>915</v>
      </c>
      <c r="E646" t="s">
        <v>63</v>
      </c>
      <c r="F646" t="s">
        <v>137</v>
      </c>
      <c r="G646" s="11" t="s">
        <v>880</v>
      </c>
      <c r="H646" s="3">
        <v>6</v>
      </c>
      <c r="I646" s="4">
        <v>2439794</v>
      </c>
      <c r="J646" t="s">
        <v>12</v>
      </c>
      <c r="K646" t="s">
        <v>12</v>
      </c>
      <c r="L646" t="s">
        <v>12</v>
      </c>
      <c r="M646" t="s">
        <v>12</v>
      </c>
    </row>
    <row r="647" spans="1:13" ht="12.75" customHeight="1" x14ac:dyDescent="0.2">
      <c r="A647" t="s">
        <v>389</v>
      </c>
      <c r="B647" s="12">
        <v>117744</v>
      </c>
      <c r="C647" t="s">
        <v>62</v>
      </c>
      <c r="D647" s="6" t="s">
        <v>915</v>
      </c>
      <c r="E647" t="s">
        <v>50</v>
      </c>
      <c r="F647" t="s">
        <v>151</v>
      </c>
      <c r="G647" t="s">
        <v>880</v>
      </c>
      <c r="H647" s="3">
        <v>2</v>
      </c>
      <c r="I647" s="4">
        <v>114303747.96000001</v>
      </c>
      <c r="J647" t="s">
        <v>12</v>
      </c>
      <c r="K647" t="s">
        <v>12</v>
      </c>
      <c r="L647" t="s">
        <v>12</v>
      </c>
      <c r="M647" t="s">
        <v>12</v>
      </c>
    </row>
    <row r="648" spans="1:13" ht="12.75" customHeight="1" x14ac:dyDescent="0.2">
      <c r="A648" t="s">
        <v>390</v>
      </c>
      <c r="B648" s="12">
        <v>117767</v>
      </c>
      <c r="C648" t="s">
        <v>49</v>
      </c>
      <c r="D648" s="6" t="s">
        <v>915</v>
      </c>
      <c r="E648" t="s">
        <v>92</v>
      </c>
      <c r="F648" t="s">
        <v>109</v>
      </c>
      <c r="G648" t="s">
        <v>880</v>
      </c>
      <c r="H648" s="3">
        <v>3</v>
      </c>
      <c r="I648" s="4">
        <v>539382073.40999997</v>
      </c>
      <c r="J648" t="s">
        <v>12</v>
      </c>
      <c r="K648" t="s">
        <v>12</v>
      </c>
      <c r="L648" t="s">
        <v>12</v>
      </c>
      <c r="M648" t="s">
        <v>12</v>
      </c>
    </row>
    <row r="649" spans="1:13" ht="12.75" customHeight="1" x14ac:dyDescent="0.2">
      <c r="A649" t="s">
        <v>391</v>
      </c>
      <c r="B649" s="12">
        <v>117777</v>
      </c>
      <c r="C649" t="s">
        <v>49</v>
      </c>
      <c r="D649" s="6" t="s">
        <v>915</v>
      </c>
      <c r="E649" t="s">
        <v>8</v>
      </c>
      <c r="F649" t="s">
        <v>116</v>
      </c>
      <c r="G649" t="s">
        <v>880</v>
      </c>
      <c r="H649" s="3">
        <v>10</v>
      </c>
      <c r="I649" s="4">
        <v>10000000</v>
      </c>
      <c r="J649" t="s">
        <v>12</v>
      </c>
      <c r="K649" t="s">
        <v>12</v>
      </c>
      <c r="L649" t="s">
        <v>12</v>
      </c>
      <c r="M649" t="s">
        <v>12</v>
      </c>
    </row>
    <row r="650" spans="1:13" ht="12.75" customHeight="1" x14ac:dyDescent="0.2">
      <c r="A650" t="s">
        <v>392</v>
      </c>
      <c r="B650" s="12">
        <v>117827</v>
      </c>
      <c r="C650" t="s">
        <v>328</v>
      </c>
      <c r="D650" s="6" t="s">
        <v>915</v>
      </c>
      <c r="E650" t="s">
        <v>65</v>
      </c>
      <c r="F650" t="s">
        <v>151</v>
      </c>
      <c r="G650" t="s">
        <v>880</v>
      </c>
      <c r="H650" s="3">
        <v>6</v>
      </c>
      <c r="I650" s="4">
        <v>989048</v>
      </c>
      <c r="J650" t="s">
        <v>12</v>
      </c>
      <c r="K650" t="s">
        <v>12</v>
      </c>
      <c r="L650" t="s">
        <v>12</v>
      </c>
      <c r="M650" t="s">
        <v>12</v>
      </c>
    </row>
    <row r="651" spans="1:13" ht="12.75" customHeight="1" x14ac:dyDescent="0.2">
      <c r="A651" s="6" t="s">
        <v>464</v>
      </c>
      <c r="B651" s="12">
        <v>117958</v>
      </c>
      <c r="C651" t="s">
        <v>7</v>
      </c>
      <c r="D651" s="6" t="s">
        <v>918</v>
      </c>
      <c r="E651" t="s">
        <v>20</v>
      </c>
      <c r="F651" t="s">
        <v>46</v>
      </c>
      <c r="G651" s="11" t="s">
        <v>880</v>
      </c>
      <c r="H651" s="3">
        <v>6</v>
      </c>
      <c r="I651" s="4">
        <v>900000</v>
      </c>
      <c r="J651" t="s">
        <v>12</v>
      </c>
      <c r="K651" t="s">
        <v>12</v>
      </c>
      <c r="L651" t="s">
        <v>12</v>
      </c>
      <c r="M651" t="s">
        <v>12</v>
      </c>
    </row>
    <row r="652" spans="1:13" ht="12.75" customHeight="1" x14ac:dyDescent="0.2">
      <c r="A652" t="s">
        <v>402</v>
      </c>
      <c r="B652" s="12">
        <v>118318</v>
      </c>
      <c r="C652" t="s">
        <v>7</v>
      </c>
      <c r="D652" s="6" t="s">
        <v>918</v>
      </c>
      <c r="E652" t="s">
        <v>17</v>
      </c>
      <c r="F652" t="s">
        <v>403</v>
      </c>
      <c r="G652" t="s">
        <v>880</v>
      </c>
      <c r="H652" s="3">
        <v>6</v>
      </c>
      <c r="I652" s="4">
        <v>894000</v>
      </c>
      <c r="J652" t="s">
        <v>12</v>
      </c>
      <c r="K652" t="s">
        <v>12</v>
      </c>
      <c r="L652" t="s">
        <v>12</v>
      </c>
      <c r="M652" t="s">
        <v>12</v>
      </c>
    </row>
    <row r="653" spans="1:13" ht="12.75" customHeight="1" x14ac:dyDescent="0.2">
      <c r="A653" t="s">
        <v>404</v>
      </c>
      <c r="B653" s="12">
        <v>118348</v>
      </c>
      <c r="C653" t="s">
        <v>62</v>
      </c>
      <c r="D653" s="6" t="s">
        <v>915</v>
      </c>
      <c r="E653" t="s">
        <v>17</v>
      </c>
      <c r="F653" t="s">
        <v>405</v>
      </c>
      <c r="G653" t="s">
        <v>880</v>
      </c>
      <c r="H653" s="3">
        <v>6</v>
      </c>
      <c r="I653" s="4">
        <v>40068575</v>
      </c>
      <c r="J653" t="s">
        <v>12</v>
      </c>
      <c r="K653" t="s">
        <v>12</v>
      </c>
      <c r="L653" t="s">
        <v>12</v>
      </c>
      <c r="M653" t="s">
        <v>12</v>
      </c>
    </row>
    <row r="654" spans="1:13" ht="12.75" customHeight="1" x14ac:dyDescent="0.2">
      <c r="A654" t="s">
        <v>1059</v>
      </c>
      <c r="B654" s="12">
        <v>118383</v>
      </c>
      <c r="C654" t="s">
        <v>53</v>
      </c>
      <c r="D654" s="6" t="s">
        <v>915</v>
      </c>
      <c r="E654" t="s">
        <v>65</v>
      </c>
      <c r="F654" t="s">
        <v>70</v>
      </c>
      <c r="G654" t="s">
        <v>880</v>
      </c>
      <c r="H654" s="2">
        <v>6</v>
      </c>
      <c r="I654" s="1">
        <v>0</v>
      </c>
      <c r="J654" t="s">
        <v>12</v>
      </c>
      <c r="K654" t="s">
        <v>12</v>
      </c>
      <c r="L654" t="s">
        <v>12</v>
      </c>
      <c r="M654" t="s">
        <v>12</v>
      </c>
    </row>
    <row r="655" spans="1:13" ht="12.75" customHeight="1" x14ac:dyDescent="0.2">
      <c r="A655" t="s">
        <v>410</v>
      </c>
      <c r="B655" s="12">
        <v>119037</v>
      </c>
      <c r="C655" t="s">
        <v>62</v>
      </c>
      <c r="D655" s="6" t="s">
        <v>915</v>
      </c>
      <c r="E655" t="s">
        <v>17</v>
      </c>
      <c r="F655" t="s">
        <v>405</v>
      </c>
      <c r="G655" t="s">
        <v>880</v>
      </c>
      <c r="H655" s="3">
        <v>6</v>
      </c>
      <c r="I655" s="4">
        <v>26820000</v>
      </c>
      <c r="J655" t="s">
        <v>12</v>
      </c>
      <c r="K655" t="s">
        <v>12</v>
      </c>
      <c r="L655" t="s">
        <v>12</v>
      </c>
      <c r="M655" t="s">
        <v>12</v>
      </c>
    </row>
    <row r="656" spans="1:13" ht="12.75" customHeight="1" x14ac:dyDescent="0.2">
      <c r="A656" t="s">
        <v>413</v>
      </c>
      <c r="B656" s="12">
        <v>119140</v>
      </c>
      <c r="C656" t="s">
        <v>49</v>
      </c>
      <c r="D656" s="6" t="s">
        <v>915</v>
      </c>
      <c r="E656" t="s">
        <v>17</v>
      </c>
      <c r="F656" t="s">
        <v>60</v>
      </c>
      <c r="G656" t="s">
        <v>880</v>
      </c>
      <c r="H656" s="2">
        <v>6</v>
      </c>
      <c r="I656" s="1">
        <v>4716949</v>
      </c>
      <c r="J656" t="s">
        <v>15</v>
      </c>
      <c r="K656" s="74">
        <v>43724</v>
      </c>
      <c r="L656" t="s">
        <v>12</v>
      </c>
      <c r="M656" t="s">
        <v>12</v>
      </c>
    </row>
    <row r="657" spans="1:13" ht="12.75" customHeight="1" x14ac:dyDescent="0.2">
      <c r="A657" t="s">
        <v>417</v>
      </c>
      <c r="B657" s="12">
        <v>119421</v>
      </c>
      <c r="C657" t="s">
        <v>49</v>
      </c>
      <c r="D657" s="6" t="s">
        <v>915</v>
      </c>
      <c r="E657" t="s">
        <v>20</v>
      </c>
      <c r="F657" t="s">
        <v>73</v>
      </c>
      <c r="G657" t="s">
        <v>880</v>
      </c>
      <c r="H657" s="2">
        <v>6</v>
      </c>
      <c r="I657" s="1">
        <v>6541881</v>
      </c>
      <c r="J657" t="s">
        <v>15</v>
      </c>
      <c r="K657" s="74">
        <v>43861</v>
      </c>
      <c r="L657" t="s">
        <v>12</v>
      </c>
      <c r="M657" t="s">
        <v>12</v>
      </c>
    </row>
    <row r="658" spans="1:13" ht="12.75" customHeight="1" x14ac:dyDescent="0.2">
      <c r="A658" t="s">
        <v>422</v>
      </c>
      <c r="B658" s="12">
        <v>119582</v>
      </c>
      <c r="C658" t="s">
        <v>62</v>
      </c>
      <c r="D658" s="6" t="s">
        <v>915</v>
      </c>
      <c r="E658" t="s">
        <v>72</v>
      </c>
      <c r="F658" t="s">
        <v>292</v>
      </c>
      <c r="G658" t="s">
        <v>880</v>
      </c>
      <c r="H658" s="2">
        <v>6</v>
      </c>
      <c r="I658" s="1">
        <v>3431772</v>
      </c>
      <c r="J658" t="s">
        <v>15</v>
      </c>
      <c r="K658" s="74">
        <v>44012</v>
      </c>
      <c r="L658" t="s">
        <v>12</v>
      </c>
      <c r="M658" t="s">
        <v>12</v>
      </c>
    </row>
    <row r="659" spans="1:13" ht="12.75" customHeight="1" x14ac:dyDescent="0.2">
      <c r="A659" t="s">
        <v>423</v>
      </c>
      <c r="B659" s="12">
        <v>119589</v>
      </c>
      <c r="C659" t="s">
        <v>49</v>
      </c>
      <c r="D659" s="6" t="s">
        <v>915</v>
      </c>
      <c r="E659" t="s">
        <v>87</v>
      </c>
      <c r="F659" t="s">
        <v>424</v>
      </c>
      <c r="G659" s="11" t="s">
        <v>880</v>
      </c>
      <c r="H659" s="3">
        <v>6</v>
      </c>
      <c r="I659" s="4">
        <v>3261034</v>
      </c>
      <c r="J659" t="s">
        <v>15</v>
      </c>
      <c r="K659" s="74">
        <v>43791</v>
      </c>
      <c r="L659" t="s">
        <v>10</v>
      </c>
      <c r="M659" t="s">
        <v>425</v>
      </c>
    </row>
    <row r="660" spans="1:13" ht="12.75" customHeight="1" x14ac:dyDescent="0.2">
      <c r="A660" t="s">
        <v>427</v>
      </c>
      <c r="B660" s="12">
        <v>119649</v>
      </c>
      <c r="C660" t="s">
        <v>62</v>
      </c>
      <c r="D660" s="6" t="s">
        <v>915</v>
      </c>
      <c r="E660" t="s">
        <v>57</v>
      </c>
      <c r="F660" t="s">
        <v>412</v>
      </c>
      <c r="G660" t="s">
        <v>880</v>
      </c>
      <c r="H660" s="2">
        <v>6</v>
      </c>
      <c r="I660" s="1">
        <v>11880000</v>
      </c>
      <c r="J660" t="s">
        <v>12</v>
      </c>
      <c r="K660" t="s">
        <v>12</v>
      </c>
      <c r="L660" t="s">
        <v>12</v>
      </c>
      <c r="M660" t="s">
        <v>12</v>
      </c>
    </row>
    <row r="661" spans="1:13" ht="12.75" customHeight="1" x14ac:dyDescent="0.2">
      <c r="A661" t="s">
        <v>428</v>
      </c>
      <c r="B661" s="12">
        <v>119735</v>
      </c>
      <c r="C661" t="s">
        <v>62</v>
      </c>
      <c r="D661" s="6" t="s">
        <v>915</v>
      </c>
      <c r="E661" t="s">
        <v>72</v>
      </c>
      <c r="F661" t="s">
        <v>284</v>
      </c>
      <c r="G661" t="s">
        <v>880</v>
      </c>
      <c r="H661" s="2">
        <v>6</v>
      </c>
      <c r="I661" s="1">
        <v>2700000</v>
      </c>
      <c r="J661" t="s">
        <v>15</v>
      </c>
      <c r="K661" s="74">
        <v>44246</v>
      </c>
      <c r="L661" t="s">
        <v>12</v>
      </c>
      <c r="M661" t="s">
        <v>12</v>
      </c>
    </row>
    <row r="662" spans="1:13" ht="12.75" customHeight="1" x14ac:dyDescent="0.2">
      <c r="A662" t="s">
        <v>431</v>
      </c>
      <c r="B662" s="12">
        <v>119802</v>
      </c>
      <c r="C662" t="s">
        <v>84</v>
      </c>
      <c r="D662" s="11" t="s">
        <v>916</v>
      </c>
      <c r="E662" t="s">
        <v>87</v>
      </c>
      <c r="F662" t="s">
        <v>58</v>
      </c>
      <c r="G662" t="s">
        <v>880</v>
      </c>
      <c r="H662" s="2">
        <v>6</v>
      </c>
      <c r="I662" s="1">
        <v>0</v>
      </c>
      <c r="J662" t="s">
        <v>12</v>
      </c>
      <c r="K662" t="s">
        <v>12</v>
      </c>
      <c r="L662" t="s">
        <v>12</v>
      </c>
      <c r="M662" t="s">
        <v>12</v>
      </c>
    </row>
    <row r="663" spans="1:13" ht="12.75" customHeight="1" x14ac:dyDescent="0.2">
      <c r="A663" t="s">
        <v>433</v>
      </c>
      <c r="B663" s="12">
        <v>119804</v>
      </c>
      <c r="C663" t="s">
        <v>49</v>
      </c>
      <c r="D663" s="6" t="s">
        <v>915</v>
      </c>
      <c r="E663" t="s">
        <v>87</v>
      </c>
      <c r="F663" t="s">
        <v>137</v>
      </c>
      <c r="G663" t="s">
        <v>880</v>
      </c>
      <c r="H663" s="2">
        <v>6</v>
      </c>
      <c r="I663" s="1">
        <v>76769520</v>
      </c>
      <c r="J663" t="s">
        <v>12</v>
      </c>
      <c r="K663" t="s">
        <v>12</v>
      </c>
      <c r="L663" t="s">
        <v>12</v>
      </c>
      <c r="M663" t="s">
        <v>12</v>
      </c>
    </row>
    <row r="664" spans="1:13" ht="12.75" customHeight="1" x14ac:dyDescent="0.2">
      <c r="A664" t="s">
        <v>439</v>
      </c>
      <c r="B664" s="12">
        <v>119841</v>
      </c>
      <c r="C664" t="s">
        <v>62</v>
      </c>
      <c r="D664" s="6" t="s">
        <v>915</v>
      </c>
      <c r="E664" t="s">
        <v>87</v>
      </c>
      <c r="F664" t="s">
        <v>334</v>
      </c>
      <c r="G664" t="s">
        <v>880</v>
      </c>
      <c r="H664" s="2">
        <v>6</v>
      </c>
      <c r="I664" s="1">
        <v>15595200</v>
      </c>
      <c r="J664" t="s">
        <v>12</v>
      </c>
      <c r="K664" t="s">
        <v>12</v>
      </c>
      <c r="L664" t="s">
        <v>12</v>
      </c>
      <c r="M664" t="s">
        <v>12</v>
      </c>
    </row>
    <row r="665" spans="1:13" ht="12.75" customHeight="1" x14ac:dyDescent="0.2">
      <c r="A665" t="s">
        <v>443</v>
      </c>
      <c r="B665" s="12">
        <v>120221</v>
      </c>
      <c r="C665" t="s">
        <v>84</v>
      </c>
      <c r="D665" s="11" t="s">
        <v>916</v>
      </c>
      <c r="E665" t="s">
        <v>87</v>
      </c>
      <c r="F665" t="s">
        <v>122</v>
      </c>
      <c r="G665" t="s">
        <v>880</v>
      </c>
      <c r="H665" s="2">
        <v>6</v>
      </c>
      <c r="I665" s="1">
        <v>0</v>
      </c>
      <c r="J665" t="s">
        <v>12</v>
      </c>
      <c r="K665" t="s">
        <v>12</v>
      </c>
      <c r="L665" t="s">
        <v>12</v>
      </c>
      <c r="M665" t="s">
        <v>12</v>
      </c>
    </row>
    <row r="666" spans="1:13" ht="12.75" customHeight="1" x14ac:dyDescent="0.2">
      <c r="A666" t="s">
        <v>444</v>
      </c>
      <c r="B666" s="12">
        <v>120222</v>
      </c>
      <c r="C666" s="6" t="s">
        <v>84</v>
      </c>
      <c r="D666" s="11" t="s">
        <v>916</v>
      </c>
      <c r="E666" t="s">
        <v>87</v>
      </c>
      <c r="F666" t="s">
        <v>122</v>
      </c>
      <c r="G666" t="s">
        <v>880</v>
      </c>
      <c r="H666" s="2">
        <v>6</v>
      </c>
      <c r="I666" s="1">
        <v>0</v>
      </c>
      <c r="J666" t="s">
        <v>12</v>
      </c>
      <c r="K666" t="s">
        <v>12</v>
      </c>
      <c r="L666" t="s">
        <v>12</v>
      </c>
      <c r="M666" t="s">
        <v>12</v>
      </c>
    </row>
    <row r="667" spans="1:13" ht="12.75" customHeight="1" x14ac:dyDescent="0.2">
      <c r="A667" t="s">
        <v>445</v>
      </c>
      <c r="B667" s="12">
        <v>120250</v>
      </c>
      <c r="C667" t="s">
        <v>7</v>
      </c>
      <c r="D667" s="6" t="s">
        <v>918</v>
      </c>
      <c r="E667" t="s">
        <v>8</v>
      </c>
      <c r="F667" t="s">
        <v>446</v>
      </c>
      <c r="G667" t="s">
        <v>880</v>
      </c>
      <c r="H667" s="3">
        <v>6</v>
      </c>
      <c r="I667" s="4">
        <v>930000</v>
      </c>
      <c r="J667" t="s">
        <v>12</v>
      </c>
      <c r="K667" t="s">
        <v>12</v>
      </c>
      <c r="L667" t="s">
        <v>12</v>
      </c>
      <c r="M667" t="s">
        <v>12</v>
      </c>
    </row>
    <row r="668" spans="1:13" ht="12.75" customHeight="1" x14ac:dyDescent="0.2">
      <c r="A668" t="s">
        <v>448</v>
      </c>
      <c r="B668" s="12">
        <v>120252</v>
      </c>
      <c r="C668" t="s">
        <v>49</v>
      </c>
      <c r="D668" s="6" t="s">
        <v>915</v>
      </c>
      <c r="E668" t="s">
        <v>50</v>
      </c>
      <c r="F668" t="s">
        <v>73</v>
      </c>
      <c r="G668" t="s">
        <v>880</v>
      </c>
      <c r="H668" s="2">
        <v>6</v>
      </c>
      <c r="I668" s="1">
        <v>3141978</v>
      </c>
      <c r="J668" t="s">
        <v>15</v>
      </c>
      <c r="K668" s="74">
        <v>43811</v>
      </c>
      <c r="L668" t="s">
        <v>12</v>
      </c>
      <c r="M668" t="s">
        <v>12</v>
      </c>
    </row>
    <row r="669" spans="1:13" ht="12.75" customHeight="1" x14ac:dyDescent="0.2">
      <c r="A669" t="s">
        <v>455</v>
      </c>
      <c r="B669" s="12">
        <v>120367</v>
      </c>
      <c r="C669" t="s">
        <v>49</v>
      </c>
      <c r="D669" s="6" t="s">
        <v>915</v>
      </c>
      <c r="E669" t="s">
        <v>87</v>
      </c>
      <c r="F669" t="s">
        <v>317</v>
      </c>
      <c r="G669" t="s">
        <v>880</v>
      </c>
      <c r="H669" s="2">
        <v>6</v>
      </c>
      <c r="I669" s="1">
        <v>2932956</v>
      </c>
      <c r="J669" t="s">
        <v>15</v>
      </c>
      <c r="K669" s="74">
        <v>43243</v>
      </c>
      <c r="L669" t="s">
        <v>12</v>
      </c>
      <c r="M669" t="s">
        <v>12</v>
      </c>
    </row>
    <row r="670" spans="1:13" ht="12.75" customHeight="1" x14ac:dyDescent="0.2">
      <c r="A670" t="s">
        <v>456</v>
      </c>
      <c r="B670" s="12">
        <v>120376</v>
      </c>
      <c r="C670" t="s">
        <v>62</v>
      </c>
      <c r="D670" s="6" t="s">
        <v>915</v>
      </c>
      <c r="E670" t="s">
        <v>96</v>
      </c>
      <c r="F670" t="s">
        <v>178</v>
      </c>
      <c r="G670" t="s">
        <v>880</v>
      </c>
      <c r="H670" s="3">
        <v>6</v>
      </c>
      <c r="I670" s="4">
        <v>6180000</v>
      </c>
      <c r="J670" t="s">
        <v>12</v>
      </c>
      <c r="K670" t="s">
        <v>12</v>
      </c>
      <c r="L670" t="s">
        <v>12</v>
      </c>
      <c r="M670" t="s">
        <v>12</v>
      </c>
    </row>
    <row r="671" spans="1:13" ht="12.75" customHeight="1" x14ac:dyDescent="0.2">
      <c r="A671" t="s">
        <v>457</v>
      </c>
      <c r="B671" s="12">
        <v>120378</v>
      </c>
      <c r="C671" t="s">
        <v>62</v>
      </c>
      <c r="D671" s="6" t="s">
        <v>915</v>
      </c>
      <c r="E671" t="s">
        <v>72</v>
      </c>
      <c r="F671" t="s">
        <v>178</v>
      </c>
      <c r="G671" t="s">
        <v>880</v>
      </c>
      <c r="H671" s="2">
        <v>6</v>
      </c>
      <c r="I671" s="1">
        <v>30730319</v>
      </c>
      <c r="J671" t="s">
        <v>12</v>
      </c>
      <c r="K671" t="s">
        <v>12</v>
      </c>
      <c r="L671" t="s">
        <v>12</v>
      </c>
      <c r="M671" t="s">
        <v>12</v>
      </c>
    </row>
    <row r="672" spans="1:13" ht="12.75" customHeight="1" x14ac:dyDescent="0.2">
      <c r="A672" t="s">
        <v>460</v>
      </c>
      <c r="B672" s="12">
        <v>120553</v>
      </c>
      <c r="C672" t="s">
        <v>7</v>
      </c>
      <c r="D672" s="6" t="s">
        <v>918</v>
      </c>
      <c r="E672" t="s">
        <v>20</v>
      </c>
      <c r="F672" t="s">
        <v>461</v>
      </c>
      <c r="G672" t="s">
        <v>880</v>
      </c>
      <c r="H672" s="3">
        <v>6</v>
      </c>
      <c r="I672" s="4">
        <v>900000</v>
      </c>
      <c r="J672" t="s">
        <v>12</v>
      </c>
      <c r="K672" t="s">
        <v>12</v>
      </c>
      <c r="L672" t="s">
        <v>12</v>
      </c>
      <c r="M672" t="s">
        <v>12</v>
      </c>
    </row>
    <row r="673" spans="1:13" ht="12.75" customHeight="1" x14ac:dyDescent="0.2">
      <c r="A673" t="s">
        <v>465</v>
      </c>
      <c r="B673" s="12">
        <v>120709</v>
      </c>
      <c r="C673" t="s">
        <v>49</v>
      </c>
      <c r="D673" s="6" t="s">
        <v>915</v>
      </c>
      <c r="E673" t="s">
        <v>8</v>
      </c>
      <c r="F673" t="s">
        <v>239</v>
      </c>
      <c r="G673" t="s">
        <v>880</v>
      </c>
      <c r="H673" s="2">
        <v>6</v>
      </c>
      <c r="I673" s="1">
        <v>327088</v>
      </c>
      <c r="J673" t="s">
        <v>15</v>
      </c>
      <c r="K673" s="74">
        <v>43553</v>
      </c>
      <c r="L673" t="s">
        <v>12</v>
      </c>
      <c r="M673" t="s">
        <v>12</v>
      </c>
    </row>
    <row r="674" spans="1:13" ht="12.75" customHeight="1" x14ac:dyDescent="0.2">
      <c r="A674" t="s">
        <v>468</v>
      </c>
      <c r="B674" s="12">
        <v>120720</v>
      </c>
      <c r="C674" t="s">
        <v>49</v>
      </c>
      <c r="D674" s="6" t="s">
        <v>915</v>
      </c>
      <c r="E674" t="s">
        <v>63</v>
      </c>
      <c r="F674" t="s">
        <v>345</v>
      </c>
      <c r="G674" t="s">
        <v>880</v>
      </c>
      <c r="H674" s="2">
        <v>6</v>
      </c>
      <c r="I674" s="1">
        <v>5299991</v>
      </c>
      <c r="J674" t="s">
        <v>15</v>
      </c>
      <c r="K674" s="74">
        <v>43651</v>
      </c>
      <c r="L674" t="s">
        <v>12</v>
      </c>
      <c r="M674" t="s">
        <v>12</v>
      </c>
    </row>
    <row r="675" spans="1:13" ht="12.75" customHeight="1" x14ac:dyDescent="0.2">
      <c r="A675" t="s">
        <v>470</v>
      </c>
      <c r="B675" s="12">
        <v>120729</v>
      </c>
      <c r="C675" t="s">
        <v>49</v>
      </c>
      <c r="D675" s="6" t="s">
        <v>915</v>
      </c>
      <c r="E675" t="s">
        <v>65</v>
      </c>
      <c r="F675" t="s">
        <v>416</v>
      </c>
      <c r="G675" t="s">
        <v>880</v>
      </c>
      <c r="H675" s="2">
        <v>6</v>
      </c>
      <c r="I675" s="1">
        <v>15000000</v>
      </c>
      <c r="J675" t="s">
        <v>12</v>
      </c>
      <c r="K675" t="s">
        <v>12</v>
      </c>
      <c r="L675" t="s">
        <v>12</v>
      </c>
      <c r="M675" t="s">
        <v>12</v>
      </c>
    </row>
    <row r="676" spans="1:13" ht="12.75" customHeight="1" x14ac:dyDescent="0.2">
      <c r="A676" s="6" t="s">
        <v>471</v>
      </c>
      <c r="B676" s="12">
        <v>120786</v>
      </c>
      <c r="C676" t="s">
        <v>53</v>
      </c>
      <c r="D676" s="6" t="s">
        <v>915</v>
      </c>
      <c r="E676" s="6" t="s">
        <v>1163</v>
      </c>
      <c r="F676" t="s">
        <v>168</v>
      </c>
      <c r="G676" t="s">
        <v>880</v>
      </c>
      <c r="H676" s="2">
        <v>6</v>
      </c>
      <c r="I676" s="1">
        <v>0</v>
      </c>
      <c r="J676" t="s">
        <v>15</v>
      </c>
      <c r="K676" s="74">
        <v>43559</v>
      </c>
      <c r="L676" t="s">
        <v>12</v>
      </c>
      <c r="M676" t="s">
        <v>12</v>
      </c>
    </row>
    <row r="677" spans="1:13" ht="12.75" customHeight="1" x14ac:dyDescent="0.2">
      <c r="A677" t="s">
        <v>474</v>
      </c>
      <c r="B677" s="12">
        <v>120900</v>
      </c>
      <c r="C677" t="s">
        <v>62</v>
      </c>
      <c r="D677" s="6" t="s">
        <v>915</v>
      </c>
      <c r="E677" t="s">
        <v>87</v>
      </c>
      <c r="F677" t="s">
        <v>401</v>
      </c>
      <c r="G677" t="s">
        <v>880</v>
      </c>
      <c r="H677" s="2">
        <v>6</v>
      </c>
      <c r="I677" s="1">
        <v>19353643</v>
      </c>
      <c r="J677" t="s">
        <v>12</v>
      </c>
      <c r="K677" t="s">
        <v>12</v>
      </c>
      <c r="L677" t="s">
        <v>12</v>
      </c>
      <c r="M677" t="s">
        <v>12</v>
      </c>
    </row>
    <row r="678" spans="1:13" ht="12.75" customHeight="1" x14ac:dyDescent="0.2">
      <c r="A678" t="s">
        <v>469</v>
      </c>
      <c r="B678" s="12">
        <v>121120</v>
      </c>
      <c r="C678" t="s">
        <v>49</v>
      </c>
      <c r="D678" s="6" t="s">
        <v>915</v>
      </c>
      <c r="E678" t="s">
        <v>72</v>
      </c>
      <c r="F678" t="s">
        <v>193</v>
      </c>
      <c r="G678" t="s">
        <v>880</v>
      </c>
      <c r="H678" s="2">
        <v>6</v>
      </c>
      <c r="I678" s="1">
        <v>20684</v>
      </c>
      <c r="J678" t="s">
        <v>12</v>
      </c>
      <c r="K678" t="s">
        <v>12</v>
      </c>
      <c r="L678" t="s">
        <v>12</v>
      </c>
      <c r="M678" t="s">
        <v>12</v>
      </c>
    </row>
    <row r="679" spans="1:13" ht="12.75" customHeight="1" x14ac:dyDescent="0.2">
      <c r="A679" t="s">
        <v>478</v>
      </c>
      <c r="B679" s="12">
        <v>121150</v>
      </c>
      <c r="C679" t="s">
        <v>49</v>
      </c>
      <c r="D679" s="6" t="s">
        <v>915</v>
      </c>
      <c r="E679" t="s">
        <v>8</v>
      </c>
      <c r="F679" t="s">
        <v>217</v>
      </c>
      <c r="G679" t="s">
        <v>880</v>
      </c>
      <c r="H679" s="2">
        <v>6</v>
      </c>
      <c r="I679" s="1">
        <v>4756200</v>
      </c>
      <c r="J679" t="s">
        <v>12</v>
      </c>
      <c r="K679" t="s">
        <v>12</v>
      </c>
      <c r="L679" t="s">
        <v>12</v>
      </c>
      <c r="M679" t="s">
        <v>12</v>
      </c>
    </row>
    <row r="680" spans="1:13" ht="12.75" customHeight="1" x14ac:dyDescent="0.2">
      <c r="A680" t="s">
        <v>479</v>
      </c>
      <c r="B680" s="12">
        <v>121153</v>
      </c>
      <c r="C680" t="s">
        <v>49</v>
      </c>
      <c r="D680" s="6" t="s">
        <v>915</v>
      </c>
      <c r="E680" t="s">
        <v>87</v>
      </c>
      <c r="F680" t="s">
        <v>214</v>
      </c>
      <c r="G680" t="s">
        <v>880</v>
      </c>
      <c r="H680" s="2">
        <v>6</v>
      </c>
      <c r="I680" s="1">
        <v>74087</v>
      </c>
      <c r="J680" t="s">
        <v>15</v>
      </c>
      <c r="K680" s="74">
        <v>43607</v>
      </c>
      <c r="L680" t="s">
        <v>12</v>
      </c>
      <c r="M680" t="s">
        <v>12</v>
      </c>
    </row>
    <row r="681" spans="1:13" ht="12.75" customHeight="1" x14ac:dyDescent="0.2">
      <c r="A681" t="s">
        <v>483</v>
      </c>
      <c r="B681" s="12">
        <v>121211</v>
      </c>
      <c r="C681" t="s">
        <v>62</v>
      </c>
      <c r="D681" s="6" t="s">
        <v>915</v>
      </c>
      <c r="E681" t="s">
        <v>96</v>
      </c>
      <c r="F681" t="s">
        <v>351</v>
      </c>
      <c r="G681" t="s">
        <v>880</v>
      </c>
      <c r="H681" s="3">
        <v>10</v>
      </c>
      <c r="I681" s="4">
        <v>117600000</v>
      </c>
      <c r="J681" t="s">
        <v>12</v>
      </c>
      <c r="K681" t="s">
        <v>12</v>
      </c>
      <c r="L681" t="s">
        <v>12</v>
      </c>
      <c r="M681" t="s">
        <v>12</v>
      </c>
    </row>
    <row r="682" spans="1:13" ht="12.75" customHeight="1" x14ac:dyDescent="0.2">
      <c r="A682" t="s">
        <v>485</v>
      </c>
      <c r="B682" s="12">
        <v>121323</v>
      </c>
      <c r="C682" t="s">
        <v>84</v>
      </c>
      <c r="D682" s="11" t="s">
        <v>916</v>
      </c>
      <c r="E682" t="s">
        <v>278</v>
      </c>
      <c r="F682" t="s">
        <v>122</v>
      </c>
      <c r="G682" t="s">
        <v>880</v>
      </c>
      <c r="H682" s="2">
        <v>6</v>
      </c>
      <c r="I682" s="1">
        <v>0</v>
      </c>
      <c r="J682" t="s">
        <v>12</v>
      </c>
      <c r="K682" t="s">
        <v>12</v>
      </c>
      <c r="L682" t="s">
        <v>12</v>
      </c>
      <c r="M682" t="s">
        <v>12</v>
      </c>
    </row>
    <row r="683" spans="1:13" ht="12.75" customHeight="1" x14ac:dyDescent="0.2">
      <c r="A683" t="s">
        <v>486</v>
      </c>
      <c r="B683" s="12">
        <v>121337</v>
      </c>
      <c r="C683" t="s">
        <v>62</v>
      </c>
      <c r="D683" s="6" t="s">
        <v>915</v>
      </c>
      <c r="E683" t="s">
        <v>72</v>
      </c>
      <c r="F683" t="s">
        <v>487</v>
      </c>
      <c r="G683" t="s">
        <v>880</v>
      </c>
      <c r="H683" s="2">
        <v>6</v>
      </c>
      <c r="I683" s="1">
        <v>160713210</v>
      </c>
      <c r="J683" t="s">
        <v>12</v>
      </c>
      <c r="K683" t="s">
        <v>12</v>
      </c>
      <c r="L683" t="s">
        <v>12</v>
      </c>
      <c r="M683" t="s">
        <v>12</v>
      </c>
    </row>
    <row r="684" spans="1:13" ht="12.75" customHeight="1" x14ac:dyDescent="0.2">
      <c r="A684" t="s">
        <v>488</v>
      </c>
      <c r="B684" s="12">
        <v>121432</v>
      </c>
      <c r="C684" t="s">
        <v>49</v>
      </c>
      <c r="D684" s="6" t="s">
        <v>915</v>
      </c>
      <c r="E684" t="s">
        <v>63</v>
      </c>
      <c r="F684" t="s">
        <v>489</v>
      </c>
      <c r="G684" t="s">
        <v>880</v>
      </c>
      <c r="H684" s="2">
        <v>6</v>
      </c>
      <c r="I684" s="1">
        <v>1063080</v>
      </c>
      <c r="J684" t="s">
        <v>15</v>
      </c>
      <c r="K684" s="74">
        <v>43690</v>
      </c>
      <c r="L684" t="s">
        <v>12</v>
      </c>
      <c r="M684" t="s">
        <v>12</v>
      </c>
    </row>
    <row r="685" spans="1:13" ht="12.75" customHeight="1" x14ac:dyDescent="0.2">
      <c r="A685" t="s">
        <v>1069</v>
      </c>
      <c r="B685" s="12">
        <v>121440</v>
      </c>
      <c r="C685" t="s">
        <v>7</v>
      </c>
      <c r="D685" s="6" t="s">
        <v>918</v>
      </c>
      <c r="E685" t="s">
        <v>65</v>
      </c>
      <c r="F685" t="s">
        <v>198</v>
      </c>
      <c r="G685" t="s">
        <v>880</v>
      </c>
      <c r="H685" s="2">
        <v>6</v>
      </c>
      <c r="I685" s="1">
        <v>1416000</v>
      </c>
      <c r="J685" t="s">
        <v>15</v>
      </c>
      <c r="K685" s="74">
        <v>44245</v>
      </c>
      <c r="L685" t="s">
        <v>12</v>
      </c>
      <c r="M685" t="s">
        <v>12</v>
      </c>
    </row>
    <row r="686" spans="1:13" ht="12.75" customHeight="1" x14ac:dyDescent="0.2">
      <c r="A686" t="s">
        <v>458</v>
      </c>
      <c r="B686" s="12">
        <v>121481</v>
      </c>
      <c r="C686" t="s">
        <v>49</v>
      </c>
      <c r="D686" s="6" t="s">
        <v>915</v>
      </c>
      <c r="E686" t="s">
        <v>87</v>
      </c>
      <c r="F686" t="s">
        <v>341</v>
      </c>
      <c r="G686" t="s">
        <v>880</v>
      </c>
      <c r="H686" s="2">
        <v>6</v>
      </c>
      <c r="I686" s="1">
        <v>600000</v>
      </c>
      <c r="J686" t="s">
        <v>12</v>
      </c>
      <c r="K686" t="s">
        <v>12</v>
      </c>
      <c r="L686" t="s">
        <v>12</v>
      </c>
      <c r="M686" t="s">
        <v>12</v>
      </c>
    </row>
    <row r="687" spans="1:13" ht="12.75" customHeight="1" x14ac:dyDescent="0.2">
      <c r="A687" t="s">
        <v>491</v>
      </c>
      <c r="B687" s="12">
        <v>121483</v>
      </c>
      <c r="C687" t="s">
        <v>7</v>
      </c>
      <c r="D687" s="6" t="s">
        <v>918</v>
      </c>
      <c r="E687" t="s">
        <v>20</v>
      </c>
      <c r="F687" t="s">
        <v>9</v>
      </c>
      <c r="G687" t="s">
        <v>880</v>
      </c>
      <c r="H687" s="2">
        <v>6</v>
      </c>
      <c r="I687" s="1">
        <v>3988830</v>
      </c>
      <c r="J687" t="s">
        <v>12</v>
      </c>
      <c r="K687" t="s">
        <v>12</v>
      </c>
      <c r="L687" t="s">
        <v>12</v>
      </c>
      <c r="M687" t="s">
        <v>12</v>
      </c>
    </row>
    <row r="688" spans="1:13" ht="12.75" customHeight="1" x14ac:dyDescent="0.2">
      <c r="A688" t="s">
        <v>497</v>
      </c>
      <c r="B688" s="12">
        <v>121516</v>
      </c>
      <c r="C688" t="s">
        <v>49</v>
      </c>
      <c r="D688" s="6" t="s">
        <v>915</v>
      </c>
      <c r="E688" t="s">
        <v>238</v>
      </c>
      <c r="F688" t="s">
        <v>217</v>
      </c>
      <c r="G688" t="s">
        <v>880</v>
      </c>
      <c r="H688" s="3">
        <v>10</v>
      </c>
      <c r="I688" s="4">
        <v>92400000</v>
      </c>
      <c r="J688" t="s">
        <v>12</v>
      </c>
      <c r="K688" t="s">
        <v>12</v>
      </c>
      <c r="L688" t="s">
        <v>12</v>
      </c>
      <c r="M688" t="s">
        <v>12</v>
      </c>
    </row>
    <row r="689" spans="1:13" ht="12.75" customHeight="1" x14ac:dyDescent="0.2">
      <c r="A689" t="s">
        <v>395</v>
      </c>
      <c r="B689" s="12">
        <v>121591</v>
      </c>
      <c r="C689" t="s">
        <v>49</v>
      </c>
      <c r="D689" s="6" t="s">
        <v>915</v>
      </c>
      <c r="E689" t="s">
        <v>8</v>
      </c>
      <c r="F689" t="s">
        <v>500</v>
      </c>
      <c r="G689" t="s">
        <v>880</v>
      </c>
      <c r="H689" s="2">
        <v>6</v>
      </c>
      <c r="I689" s="1">
        <v>1569948</v>
      </c>
      <c r="J689" t="s">
        <v>12</v>
      </c>
      <c r="K689" t="s">
        <v>12</v>
      </c>
      <c r="L689" t="s">
        <v>12</v>
      </c>
      <c r="M689" t="s">
        <v>12</v>
      </c>
    </row>
    <row r="690" spans="1:13" ht="12.75" customHeight="1" x14ac:dyDescent="0.2">
      <c r="A690" t="s">
        <v>504</v>
      </c>
      <c r="B690" s="12">
        <v>121597</v>
      </c>
      <c r="C690" t="s">
        <v>84</v>
      </c>
      <c r="D690" s="11" t="s">
        <v>916</v>
      </c>
      <c r="E690" t="s">
        <v>87</v>
      </c>
      <c r="F690" t="s">
        <v>122</v>
      </c>
      <c r="G690" t="s">
        <v>880</v>
      </c>
      <c r="H690" s="2">
        <v>6</v>
      </c>
      <c r="I690" s="1">
        <v>0</v>
      </c>
      <c r="J690" t="s">
        <v>12</v>
      </c>
      <c r="K690" t="s">
        <v>12</v>
      </c>
      <c r="L690" t="s">
        <v>12</v>
      </c>
      <c r="M690" t="s">
        <v>12</v>
      </c>
    </row>
    <row r="691" spans="1:13" ht="12.75" customHeight="1" x14ac:dyDescent="0.2">
      <c r="A691" t="s">
        <v>505</v>
      </c>
      <c r="B691" s="12">
        <v>121598</v>
      </c>
      <c r="C691" t="s">
        <v>7</v>
      </c>
      <c r="D691" s="6" t="s">
        <v>918</v>
      </c>
      <c r="E691" t="s">
        <v>20</v>
      </c>
      <c r="F691" t="s">
        <v>204</v>
      </c>
      <c r="G691" t="s">
        <v>880</v>
      </c>
      <c r="H691" s="3">
        <v>6</v>
      </c>
      <c r="I691" s="4">
        <v>4998240</v>
      </c>
      <c r="J691" t="s">
        <v>12</v>
      </c>
      <c r="K691" t="s">
        <v>12</v>
      </c>
      <c r="L691" t="s">
        <v>12</v>
      </c>
      <c r="M691" t="s">
        <v>12</v>
      </c>
    </row>
    <row r="692" spans="1:13" ht="12.75" customHeight="1" x14ac:dyDescent="0.2">
      <c r="A692" t="s">
        <v>506</v>
      </c>
      <c r="B692" s="12">
        <v>121599</v>
      </c>
      <c r="C692" t="s">
        <v>7</v>
      </c>
      <c r="D692" s="6" t="s">
        <v>918</v>
      </c>
      <c r="E692" t="s">
        <v>8</v>
      </c>
      <c r="F692" t="s">
        <v>507</v>
      </c>
      <c r="G692" t="s">
        <v>880</v>
      </c>
      <c r="H692" s="2">
        <v>6</v>
      </c>
      <c r="I692" s="1">
        <v>4716000</v>
      </c>
      <c r="J692" t="s">
        <v>12</v>
      </c>
      <c r="K692" t="s">
        <v>12</v>
      </c>
      <c r="L692" t="s">
        <v>12</v>
      </c>
      <c r="M692" t="s">
        <v>12</v>
      </c>
    </row>
    <row r="693" spans="1:13" ht="12.75" customHeight="1" x14ac:dyDescent="0.2">
      <c r="A693" t="s">
        <v>440</v>
      </c>
      <c r="B693" s="12">
        <v>121662</v>
      </c>
      <c r="C693" t="s">
        <v>62</v>
      </c>
      <c r="D693" s="6" t="s">
        <v>915</v>
      </c>
      <c r="E693" t="s">
        <v>87</v>
      </c>
      <c r="F693" t="s">
        <v>508</v>
      </c>
      <c r="G693" t="s">
        <v>880</v>
      </c>
      <c r="H693" s="2">
        <v>6</v>
      </c>
      <c r="I693" s="1">
        <v>15934687</v>
      </c>
      <c r="J693" t="s">
        <v>15</v>
      </c>
      <c r="K693" s="74">
        <v>43944</v>
      </c>
      <c r="L693" t="s">
        <v>12</v>
      </c>
      <c r="M693" t="s">
        <v>12</v>
      </c>
    </row>
    <row r="694" spans="1:13" ht="12.75" customHeight="1" x14ac:dyDescent="0.2">
      <c r="A694" t="s">
        <v>509</v>
      </c>
      <c r="B694" s="12">
        <v>121663</v>
      </c>
      <c r="C694" t="s">
        <v>84</v>
      </c>
      <c r="D694" s="11" t="s">
        <v>916</v>
      </c>
      <c r="E694" t="s">
        <v>278</v>
      </c>
      <c r="F694" t="s">
        <v>154</v>
      </c>
      <c r="G694" t="s">
        <v>880</v>
      </c>
      <c r="H694" s="2">
        <v>6</v>
      </c>
      <c r="I694" s="1">
        <v>0</v>
      </c>
      <c r="J694" t="s">
        <v>12</v>
      </c>
      <c r="K694" t="s">
        <v>12</v>
      </c>
      <c r="L694" t="s">
        <v>12</v>
      </c>
      <c r="M694" t="s">
        <v>12</v>
      </c>
    </row>
    <row r="695" spans="1:13" ht="12.75" customHeight="1" x14ac:dyDescent="0.2">
      <c r="A695" t="s">
        <v>510</v>
      </c>
      <c r="B695" s="12">
        <v>121665</v>
      </c>
      <c r="C695" t="s">
        <v>49</v>
      </c>
      <c r="D695" s="6" t="s">
        <v>915</v>
      </c>
      <c r="E695" t="s">
        <v>50</v>
      </c>
      <c r="F695" t="s">
        <v>217</v>
      </c>
      <c r="G695" t="s">
        <v>880</v>
      </c>
      <c r="H695" s="2">
        <v>6</v>
      </c>
      <c r="I695" s="1">
        <v>789463</v>
      </c>
      <c r="J695" t="s">
        <v>15</v>
      </c>
      <c r="K695" s="74">
        <v>44273</v>
      </c>
      <c r="L695" t="s">
        <v>12</v>
      </c>
      <c r="M695" t="s">
        <v>12</v>
      </c>
    </row>
    <row r="696" spans="1:13" ht="12.75" customHeight="1" x14ac:dyDescent="0.2">
      <c r="A696" t="s">
        <v>514</v>
      </c>
      <c r="B696" s="12">
        <v>121937</v>
      </c>
      <c r="C696" t="s">
        <v>49</v>
      </c>
      <c r="D696" s="6" t="s">
        <v>915</v>
      </c>
      <c r="E696" t="s">
        <v>87</v>
      </c>
      <c r="F696" t="s">
        <v>334</v>
      </c>
      <c r="G696" t="s">
        <v>880</v>
      </c>
      <c r="H696" s="2">
        <v>6</v>
      </c>
      <c r="I696" s="1">
        <v>321393</v>
      </c>
      <c r="J696" t="s">
        <v>15</v>
      </c>
      <c r="K696" s="74">
        <v>43727</v>
      </c>
      <c r="L696" t="s">
        <v>12</v>
      </c>
      <c r="M696" t="s">
        <v>12</v>
      </c>
    </row>
    <row r="697" spans="1:13" ht="12.75" customHeight="1" x14ac:dyDescent="0.2">
      <c r="A697" t="s">
        <v>511</v>
      </c>
      <c r="B697" s="12">
        <v>122024</v>
      </c>
      <c r="C697" t="s">
        <v>7</v>
      </c>
      <c r="D697" s="6" t="s">
        <v>918</v>
      </c>
      <c r="E697" t="s">
        <v>8</v>
      </c>
      <c r="F697" t="s">
        <v>275</v>
      </c>
      <c r="G697" t="s">
        <v>880</v>
      </c>
      <c r="H697" s="3">
        <v>6</v>
      </c>
      <c r="I697" s="4">
        <v>960000</v>
      </c>
      <c r="J697" t="s">
        <v>12</v>
      </c>
      <c r="K697" t="s">
        <v>12</v>
      </c>
      <c r="L697" t="s">
        <v>12</v>
      </c>
      <c r="M697" t="s">
        <v>12</v>
      </c>
    </row>
    <row r="698" spans="1:13" ht="12.75" customHeight="1" x14ac:dyDescent="0.2">
      <c r="A698" t="s">
        <v>518</v>
      </c>
      <c r="B698" s="12">
        <v>122793</v>
      </c>
      <c r="C698" t="s">
        <v>84</v>
      </c>
      <c r="D698" s="11" t="s">
        <v>916</v>
      </c>
      <c r="E698" t="s">
        <v>87</v>
      </c>
      <c r="F698" t="s">
        <v>519</v>
      </c>
      <c r="G698" t="s">
        <v>880</v>
      </c>
      <c r="H698" s="2">
        <v>6</v>
      </c>
      <c r="I698" s="1">
        <v>0</v>
      </c>
      <c r="J698" t="s">
        <v>12</v>
      </c>
      <c r="K698" t="s">
        <v>12</v>
      </c>
      <c r="L698" t="s">
        <v>12</v>
      </c>
      <c r="M698" t="s">
        <v>12</v>
      </c>
    </row>
    <row r="699" spans="1:13" ht="12.75" customHeight="1" x14ac:dyDescent="0.2">
      <c r="A699" t="s">
        <v>520</v>
      </c>
      <c r="B699" s="12">
        <v>123761</v>
      </c>
      <c r="C699" t="s">
        <v>62</v>
      </c>
      <c r="D699" s="6" t="s">
        <v>915</v>
      </c>
      <c r="E699" t="s">
        <v>57</v>
      </c>
      <c r="F699" t="s">
        <v>351</v>
      </c>
      <c r="G699" t="s">
        <v>880</v>
      </c>
      <c r="H699" s="2">
        <v>6</v>
      </c>
      <c r="I699" s="1">
        <v>15000000</v>
      </c>
      <c r="J699" t="s">
        <v>12</v>
      </c>
      <c r="K699" t="s">
        <v>12</v>
      </c>
      <c r="L699" t="s">
        <v>12</v>
      </c>
      <c r="M699" t="s">
        <v>12</v>
      </c>
    </row>
    <row r="700" spans="1:13" ht="12.75" customHeight="1" x14ac:dyDescent="0.2">
      <c r="A700" t="s">
        <v>522</v>
      </c>
      <c r="B700" s="12">
        <v>123866</v>
      </c>
      <c r="C700" t="s">
        <v>49</v>
      </c>
      <c r="D700" s="6" t="s">
        <v>915</v>
      </c>
      <c r="E700" t="s">
        <v>20</v>
      </c>
      <c r="F700" t="s">
        <v>70</v>
      </c>
      <c r="G700" t="s">
        <v>880</v>
      </c>
      <c r="H700" s="2">
        <v>6</v>
      </c>
      <c r="I700" s="1">
        <v>4134565</v>
      </c>
      <c r="J700" t="s">
        <v>15</v>
      </c>
      <c r="K700" s="74">
        <v>43775</v>
      </c>
      <c r="L700" t="s">
        <v>12</v>
      </c>
      <c r="M700" t="s">
        <v>12</v>
      </c>
    </row>
    <row r="701" spans="1:13" ht="12.75" customHeight="1" x14ac:dyDescent="0.2">
      <c r="A701" t="s">
        <v>528</v>
      </c>
      <c r="B701" s="12">
        <v>124135</v>
      </c>
      <c r="C701" t="s">
        <v>56</v>
      </c>
      <c r="D701" s="11" t="s">
        <v>915</v>
      </c>
      <c r="E701" t="s">
        <v>57</v>
      </c>
      <c r="F701" t="s">
        <v>122</v>
      </c>
      <c r="G701" t="s">
        <v>880</v>
      </c>
      <c r="H701" s="3">
        <v>2</v>
      </c>
      <c r="I701" s="4">
        <v>150000000</v>
      </c>
      <c r="J701" t="s">
        <v>12</v>
      </c>
      <c r="K701" t="s">
        <v>12</v>
      </c>
      <c r="L701" t="s">
        <v>12</v>
      </c>
      <c r="M701" t="s">
        <v>12</v>
      </c>
    </row>
    <row r="702" spans="1:13" ht="12.75" customHeight="1" x14ac:dyDescent="0.2">
      <c r="A702" t="s">
        <v>532</v>
      </c>
      <c r="B702" s="12">
        <v>124224</v>
      </c>
      <c r="C702" t="s">
        <v>49</v>
      </c>
      <c r="D702" s="6" t="s">
        <v>915</v>
      </c>
      <c r="E702" t="s">
        <v>87</v>
      </c>
      <c r="F702" t="s">
        <v>214</v>
      </c>
      <c r="G702" t="s">
        <v>880</v>
      </c>
      <c r="H702" s="2">
        <v>6</v>
      </c>
      <c r="I702" s="1">
        <v>2869133</v>
      </c>
      <c r="J702" t="s">
        <v>12</v>
      </c>
      <c r="K702" t="s">
        <v>12</v>
      </c>
      <c r="L702" t="s">
        <v>12</v>
      </c>
      <c r="M702" t="s">
        <v>12</v>
      </c>
    </row>
    <row r="703" spans="1:13" ht="12.75" customHeight="1" x14ac:dyDescent="0.2">
      <c r="A703" t="s">
        <v>533</v>
      </c>
      <c r="B703" s="12">
        <v>124284</v>
      </c>
      <c r="C703" t="s">
        <v>62</v>
      </c>
      <c r="D703" s="6" t="s">
        <v>915</v>
      </c>
      <c r="E703" t="s">
        <v>65</v>
      </c>
      <c r="F703" t="s">
        <v>151</v>
      </c>
      <c r="G703" t="s">
        <v>880</v>
      </c>
      <c r="H703" s="2">
        <v>6</v>
      </c>
      <c r="I703" s="1">
        <v>3000000</v>
      </c>
      <c r="J703" t="s">
        <v>15</v>
      </c>
      <c r="K703" s="74">
        <v>43698</v>
      </c>
      <c r="L703" t="s">
        <v>12</v>
      </c>
      <c r="M703" t="s">
        <v>12</v>
      </c>
    </row>
    <row r="704" spans="1:13" ht="12.75" customHeight="1" x14ac:dyDescent="0.2">
      <c r="A704" t="s">
        <v>535</v>
      </c>
      <c r="B704" s="12">
        <v>124298</v>
      </c>
      <c r="C704" t="s">
        <v>49</v>
      </c>
      <c r="D704" s="6" t="s">
        <v>915</v>
      </c>
      <c r="E704" t="s">
        <v>271</v>
      </c>
      <c r="F704" t="s">
        <v>297</v>
      </c>
      <c r="G704" t="s">
        <v>880</v>
      </c>
      <c r="H704" s="2">
        <v>6</v>
      </c>
      <c r="I704" s="1">
        <v>240000</v>
      </c>
      <c r="J704" t="s">
        <v>12</v>
      </c>
      <c r="K704" t="s">
        <v>12</v>
      </c>
      <c r="L704" t="s">
        <v>12</v>
      </c>
      <c r="M704" t="s">
        <v>12</v>
      </c>
    </row>
    <row r="705" spans="1:13" ht="12.75" customHeight="1" x14ac:dyDescent="0.2">
      <c r="A705" t="s">
        <v>538</v>
      </c>
      <c r="B705" s="12">
        <v>124649</v>
      </c>
      <c r="C705" t="s">
        <v>7</v>
      </c>
      <c r="D705" s="6" t="s">
        <v>918</v>
      </c>
      <c r="E705" t="s">
        <v>20</v>
      </c>
      <c r="F705" t="s">
        <v>9</v>
      </c>
      <c r="G705" t="s">
        <v>880</v>
      </c>
      <c r="H705" s="2">
        <v>6</v>
      </c>
      <c r="I705" s="1">
        <v>948000</v>
      </c>
      <c r="J705" t="s">
        <v>12</v>
      </c>
      <c r="K705" t="s">
        <v>12</v>
      </c>
      <c r="L705" t="s">
        <v>12</v>
      </c>
      <c r="M705" t="s">
        <v>12</v>
      </c>
    </row>
    <row r="706" spans="1:13" ht="12.75" customHeight="1" x14ac:dyDescent="0.2">
      <c r="A706" t="s">
        <v>542</v>
      </c>
      <c r="B706" s="12">
        <v>124910</v>
      </c>
      <c r="C706" t="s">
        <v>7</v>
      </c>
      <c r="D706" s="6" t="s">
        <v>918</v>
      </c>
      <c r="E706" t="s">
        <v>8</v>
      </c>
      <c r="F706" t="s">
        <v>543</v>
      </c>
      <c r="G706" t="s">
        <v>880</v>
      </c>
      <c r="H706" s="3">
        <v>6</v>
      </c>
      <c r="I706" s="4">
        <v>948000</v>
      </c>
      <c r="J706" t="s">
        <v>12</v>
      </c>
      <c r="K706" t="s">
        <v>12</v>
      </c>
      <c r="L706" t="s">
        <v>12</v>
      </c>
      <c r="M706" t="s">
        <v>12</v>
      </c>
    </row>
    <row r="707" spans="1:13" ht="12.75" customHeight="1" x14ac:dyDescent="0.2">
      <c r="A707" t="s">
        <v>545</v>
      </c>
      <c r="B707" s="12">
        <v>125119</v>
      </c>
      <c r="C707" t="s">
        <v>62</v>
      </c>
      <c r="D707" s="6" t="s">
        <v>915</v>
      </c>
      <c r="E707" t="s">
        <v>17</v>
      </c>
      <c r="F707" t="s">
        <v>372</v>
      </c>
      <c r="G707" t="s">
        <v>880</v>
      </c>
      <c r="H707" s="2">
        <v>6</v>
      </c>
      <c r="I707" s="1">
        <v>16500000</v>
      </c>
      <c r="J707" t="s">
        <v>12</v>
      </c>
      <c r="K707" t="s">
        <v>12</v>
      </c>
      <c r="L707" t="s">
        <v>12</v>
      </c>
      <c r="M707" t="s">
        <v>12</v>
      </c>
    </row>
    <row r="708" spans="1:13" ht="12.75" customHeight="1" x14ac:dyDescent="0.2">
      <c r="A708" t="s">
        <v>546</v>
      </c>
      <c r="B708" s="12">
        <v>125236</v>
      </c>
      <c r="C708" t="s">
        <v>49</v>
      </c>
      <c r="D708" s="6" t="s">
        <v>915</v>
      </c>
      <c r="E708" t="s">
        <v>87</v>
      </c>
      <c r="F708" t="s">
        <v>214</v>
      </c>
      <c r="G708" t="s">
        <v>880</v>
      </c>
      <c r="H708" s="2">
        <v>6</v>
      </c>
      <c r="I708" s="1">
        <v>945976</v>
      </c>
      <c r="J708" t="s">
        <v>15</v>
      </c>
      <c r="K708" s="74">
        <v>43980</v>
      </c>
      <c r="L708" t="s">
        <v>12</v>
      </c>
      <c r="M708" t="s">
        <v>12</v>
      </c>
    </row>
    <row r="709" spans="1:13" ht="12.75" customHeight="1" x14ac:dyDescent="0.2">
      <c r="A709" t="s">
        <v>548</v>
      </c>
      <c r="B709" s="12">
        <v>125675</v>
      </c>
      <c r="C709" t="s">
        <v>49</v>
      </c>
      <c r="D709" s="6" t="s">
        <v>915</v>
      </c>
      <c r="E709" t="s">
        <v>92</v>
      </c>
      <c r="F709" t="s">
        <v>58</v>
      </c>
      <c r="G709" t="s">
        <v>880</v>
      </c>
      <c r="H709" s="3">
        <v>2</v>
      </c>
      <c r="I709" s="4">
        <v>1600000000</v>
      </c>
      <c r="J709" t="s">
        <v>12</v>
      </c>
      <c r="K709" t="s">
        <v>12</v>
      </c>
      <c r="L709" t="s">
        <v>12</v>
      </c>
      <c r="M709" t="s">
        <v>12</v>
      </c>
    </row>
    <row r="710" spans="1:13" ht="12.75" customHeight="1" x14ac:dyDescent="0.2">
      <c r="A710" t="s">
        <v>943</v>
      </c>
      <c r="B710" s="12">
        <v>126049</v>
      </c>
      <c r="C710" t="s">
        <v>49</v>
      </c>
      <c r="D710" s="6" t="s">
        <v>915</v>
      </c>
      <c r="E710" s="6" t="s">
        <v>944</v>
      </c>
      <c r="F710" s="6" t="s">
        <v>137</v>
      </c>
      <c r="G710" s="6" t="s">
        <v>880</v>
      </c>
      <c r="H710" s="2">
        <v>6</v>
      </c>
      <c r="I710" s="1">
        <v>2177122</v>
      </c>
    </row>
    <row r="711" spans="1:13" ht="12.75" customHeight="1" x14ac:dyDescent="0.2">
      <c r="A711" s="6" t="s">
        <v>555</v>
      </c>
      <c r="B711" s="12">
        <v>126159</v>
      </c>
      <c r="C711" t="s">
        <v>49</v>
      </c>
      <c r="D711" s="6" t="s">
        <v>915</v>
      </c>
      <c r="E711" s="6" t="s">
        <v>1160</v>
      </c>
      <c r="F711" t="s">
        <v>137</v>
      </c>
      <c r="G711" t="s">
        <v>880</v>
      </c>
      <c r="H711" s="2">
        <v>6</v>
      </c>
      <c r="I711" s="1">
        <v>4897306</v>
      </c>
      <c r="J711" t="s">
        <v>15</v>
      </c>
      <c r="K711" s="74">
        <v>43672</v>
      </c>
      <c r="L711" t="s">
        <v>12</v>
      </c>
      <c r="M711" t="s">
        <v>12</v>
      </c>
    </row>
    <row r="712" spans="1:13" ht="12.75" customHeight="1" x14ac:dyDescent="0.2">
      <c r="A712" t="s">
        <v>337</v>
      </c>
      <c r="B712" s="12">
        <v>126573</v>
      </c>
      <c r="C712" t="s">
        <v>49</v>
      </c>
      <c r="D712" s="6" t="s">
        <v>915</v>
      </c>
      <c r="E712" t="s">
        <v>8</v>
      </c>
      <c r="F712" t="s">
        <v>290</v>
      </c>
      <c r="G712" t="s">
        <v>880</v>
      </c>
      <c r="H712" s="2">
        <v>6</v>
      </c>
      <c r="I712" s="1">
        <v>360000</v>
      </c>
      <c r="J712" t="s">
        <v>12</v>
      </c>
      <c r="K712" t="s">
        <v>12</v>
      </c>
      <c r="L712" t="s">
        <v>12</v>
      </c>
      <c r="M712" t="s">
        <v>12</v>
      </c>
    </row>
    <row r="713" spans="1:13" ht="12.75" customHeight="1" x14ac:dyDescent="0.2">
      <c r="A713" t="s">
        <v>557</v>
      </c>
      <c r="B713" s="12">
        <v>126606</v>
      </c>
      <c r="C713" t="s">
        <v>7</v>
      </c>
      <c r="D713" s="6" t="s">
        <v>918</v>
      </c>
      <c r="E713" t="s">
        <v>65</v>
      </c>
      <c r="F713" t="s">
        <v>9</v>
      </c>
      <c r="G713" t="s">
        <v>880</v>
      </c>
      <c r="H713" s="3">
        <v>6</v>
      </c>
      <c r="I713" s="4">
        <v>960000</v>
      </c>
      <c r="J713" t="s">
        <v>15</v>
      </c>
      <c r="K713" s="74">
        <v>44081</v>
      </c>
      <c r="L713" t="s">
        <v>15</v>
      </c>
      <c r="M713" t="s">
        <v>558</v>
      </c>
    </row>
    <row r="714" spans="1:13" ht="12.75" customHeight="1" x14ac:dyDescent="0.2">
      <c r="A714" t="s">
        <v>559</v>
      </c>
      <c r="B714" s="12">
        <v>126869</v>
      </c>
      <c r="C714" t="s">
        <v>7</v>
      </c>
      <c r="D714" s="6" t="s">
        <v>918</v>
      </c>
      <c r="E714" t="s">
        <v>20</v>
      </c>
      <c r="F714" t="s">
        <v>560</v>
      </c>
      <c r="G714" t="s">
        <v>880</v>
      </c>
      <c r="H714" s="3">
        <v>3</v>
      </c>
      <c r="I714" s="4">
        <v>1149841.6499999999</v>
      </c>
      <c r="J714" t="s">
        <v>12</v>
      </c>
      <c r="K714" t="s">
        <v>12</v>
      </c>
      <c r="L714" t="s">
        <v>12</v>
      </c>
      <c r="M714" t="s">
        <v>12</v>
      </c>
    </row>
    <row r="715" spans="1:13" ht="12.75" customHeight="1" x14ac:dyDescent="0.2">
      <c r="A715" t="s">
        <v>571</v>
      </c>
      <c r="B715" s="12">
        <v>127572</v>
      </c>
      <c r="C715" t="s">
        <v>49</v>
      </c>
      <c r="D715" s="6" t="s">
        <v>915</v>
      </c>
      <c r="E715" t="s">
        <v>96</v>
      </c>
      <c r="F715" t="s">
        <v>166</v>
      </c>
      <c r="G715" t="s">
        <v>880</v>
      </c>
      <c r="H715" s="2">
        <v>6</v>
      </c>
      <c r="I715" s="1">
        <v>7440000</v>
      </c>
      <c r="J715" t="s">
        <v>15</v>
      </c>
      <c r="K715" s="74">
        <v>44259</v>
      </c>
      <c r="L715" t="s">
        <v>12</v>
      </c>
      <c r="M715" t="s">
        <v>12</v>
      </c>
    </row>
    <row r="716" spans="1:13" ht="12.75" customHeight="1" x14ac:dyDescent="0.2">
      <c r="A716" s="6" t="s">
        <v>1061</v>
      </c>
      <c r="B716" s="12">
        <v>127704</v>
      </c>
      <c r="C716" s="6" t="s">
        <v>945</v>
      </c>
      <c r="D716" s="11" t="s">
        <v>915</v>
      </c>
      <c r="E716" s="6" t="s">
        <v>17</v>
      </c>
      <c r="F716" s="6" t="s">
        <v>14</v>
      </c>
      <c r="G716" s="6" t="s">
        <v>880</v>
      </c>
      <c r="H716" s="2">
        <v>3</v>
      </c>
      <c r="I716" s="1">
        <v>0</v>
      </c>
      <c r="K716" s="74"/>
    </row>
    <row r="717" spans="1:13" ht="12.75" customHeight="1" x14ac:dyDescent="0.2">
      <c r="A717" t="s">
        <v>574</v>
      </c>
      <c r="B717" s="12">
        <v>127798</v>
      </c>
      <c r="C717" t="s">
        <v>7</v>
      </c>
      <c r="D717" s="6" t="s">
        <v>918</v>
      </c>
      <c r="E717" t="s">
        <v>87</v>
      </c>
      <c r="F717" t="s">
        <v>575</v>
      </c>
      <c r="G717" t="s">
        <v>880</v>
      </c>
      <c r="H717" s="3">
        <v>6</v>
      </c>
      <c r="I717" s="4">
        <v>3120000</v>
      </c>
      <c r="J717" t="s">
        <v>12</v>
      </c>
      <c r="K717" t="s">
        <v>12</v>
      </c>
      <c r="L717" t="s">
        <v>12</v>
      </c>
      <c r="M717" t="s">
        <v>12</v>
      </c>
    </row>
    <row r="718" spans="1:13" ht="12.75" customHeight="1" x14ac:dyDescent="0.2">
      <c r="A718" t="s">
        <v>579</v>
      </c>
      <c r="B718" s="12">
        <v>128016</v>
      </c>
      <c r="C718" t="s">
        <v>49</v>
      </c>
      <c r="D718" s="6" t="s">
        <v>915</v>
      </c>
      <c r="E718" t="s">
        <v>20</v>
      </c>
      <c r="F718" t="s">
        <v>489</v>
      </c>
      <c r="G718" t="s">
        <v>880</v>
      </c>
      <c r="H718" s="3">
        <v>6</v>
      </c>
      <c r="I718" s="4">
        <v>659805</v>
      </c>
      <c r="J718" t="s">
        <v>12</v>
      </c>
      <c r="K718" t="s">
        <v>12</v>
      </c>
      <c r="L718" t="s">
        <v>12</v>
      </c>
      <c r="M718" t="s">
        <v>12</v>
      </c>
    </row>
    <row r="719" spans="1:13" ht="12.75" customHeight="1" x14ac:dyDescent="0.2">
      <c r="A719" t="s">
        <v>582</v>
      </c>
      <c r="B719" s="12">
        <v>128145</v>
      </c>
      <c r="C719" t="s">
        <v>62</v>
      </c>
      <c r="D719" s="6" t="s">
        <v>915</v>
      </c>
      <c r="E719" t="s">
        <v>17</v>
      </c>
      <c r="F719" t="s">
        <v>104</v>
      </c>
      <c r="G719" t="s">
        <v>880</v>
      </c>
      <c r="H719" s="3">
        <v>6</v>
      </c>
      <c r="I719" s="4">
        <v>115829896</v>
      </c>
      <c r="J719" t="s">
        <v>12</v>
      </c>
      <c r="K719" t="s">
        <v>12</v>
      </c>
      <c r="L719" t="s">
        <v>12</v>
      </c>
      <c r="M719" t="s">
        <v>12</v>
      </c>
    </row>
    <row r="720" spans="1:13" ht="12.75" customHeight="1" x14ac:dyDescent="0.2">
      <c r="A720" t="s">
        <v>583</v>
      </c>
      <c r="B720" s="12">
        <v>128146</v>
      </c>
      <c r="C720" t="s">
        <v>62</v>
      </c>
      <c r="D720" s="6" t="s">
        <v>915</v>
      </c>
      <c r="E720" t="s">
        <v>17</v>
      </c>
      <c r="F720" t="s">
        <v>584</v>
      </c>
      <c r="G720" t="s">
        <v>880</v>
      </c>
      <c r="H720" s="3">
        <v>6</v>
      </c>
      <c r="I720" s="4">
        <v>22536600</v>
      </c>
      <c r="J720" t="s">
        <v>12</v>
      </c>
      <c r="K720" t="s">
        <v>12</v>
      </c>
      <c r="L720" t="s">
        <v>12</v>
      </c>
      <c r="M720" t="s">
        <v>12</v>
      </c>
    </row>
    <row r="721" spans="1:13" ht="12.75" customHeight="1" x14ac:dyDescent="0.2">
      <c r="A721" t="s">
        <v>585</v>
      </c>
      <c r="B721" s="12">
        <v>128154</v>
      </c>
      <c r="C721" t="s">
        <v>62</v>
      </c>
      <c r="D721" s="6" t="s">
        <v>915</v>
      </c>
      <c r="E721" t="s">
        <v>72</v>
      </c>
      <c r="F721" t="s">
        <v>412</v>
      </c>
      <c r="G721" t="s">
        <v>880</v>
      </c>
      <c r="H721" s="2">
        <v>6</v>
      </c>
      <c r="I721" s="1">
        <v>66105012</v>
      </c>
      <c r="J721" t="s">
        <v>12</v>
      </c>
      <c r="K721" t="s">
        <v>12</v>
      </c>
      <c r="L721" t="s">
        <v>12</v>
      </c>
      <c r="M721" t="s">
        <v>12</v>
      </c>
    </row>
    <row r="722" spans="1:13" ht="12.75" customHeight="1" x14ac:dyDescent="0.2">
      <c r="A722" t="s">
        <v>586</v>
      </c>
      <c r="B722" s="12">
        <v>128265</v>
      </c>
      <c r="C722" t="s">
        <v>62</v>
      </c>
      <c r="D722" s="6" t="s">
        <v>915</v>
      </c>
      <c r="E722" t="s">
        <v>17</v>
      </c>
      <c r="F722" t="s">
        <v>297</v>
      </c>
      <c r="G722" t="s">
        <v>880</v>
      </c>
      <c r="H722" s="2">
        <v>6</v>
      </c>
      <c r="I722" s="1">
        <v>23217745</v>
      </c>
      <c r="J722" t="s">
        <v>12</v>
      </c>
      <c r="K722" t="s">
        <v>12</v>
      </c>
      <c r="L722" t="s">
        <v>12</v>
      </c>
      <c r="M722" t="s">
        <v>12</v>
      </c>
    </row>
    <row r="723" spans="1:13" ht="12.75" customHeight="1" x14ac:dyDescent="0.2">
      <c r="A723" t="s">
        <v>587</v>
      </c>
      <c r="B723" s="12">
        <v>128267</v>
      </c>
      <c r="C723" t="s">
        <v>49</v>
      </c>
      <c r="D723" s="6" t="s">
        <v>915</v>
      </c>
      <c r="E723" t="s">
        <v>72</v>
      </c>
      <c r="F723" t="s">
        <v>588</v>
      </c>
      <c r="G723" t="s">
        <v>880</v>
      </c>
      <c r="H723" s="2">
        <v>6</v>
      </c>
      <c r="I723" s="1">
        <v>15660</v>
      </c>
      <c r="J723" t="s">
        <v>15</v>
      </c>
      <c r="K723" s="74">
        <v>44362</v>
      </c>
      <c r="L723" t="s">
        <v>12</v>
      </c>
      <c r="M723" t="s">
        <v>12</v>
      </c>
    </row>
    <row r="724" spans="1:13" ht="12.75" customHeight="1" x14ac:dyDescent="0.2">
      <c r="A724" t="s">
        <v>592</v>
      </c>
      <c r="B724" s="12">
        <v>128422</v>
      </c>
      <c r="C724" t="s">
        <v>84</v>
      </c>
      <c r="D724" s="11" t="s">
        <v>916</v>
      </c>
      <c r="E724" t="s">
        <v>87</v>
      </c>
      <c r="F724" t="s">
        <v>297</v>
      </c>
      <c r="G724" t="s">
        <v>880</v>
      </c>
      <c r="H724" s="2">
        <v>6</v>
      </c>
      <c r="I724" s="1">
        <v>0</v>
      </c>
      <c r="J724" t="s">
        <v>15</v>
      </c>
      <c r="K724" s="74">
        <v>43965</v>
      </c>
      <c r="L724" t="s">
        <v>12</v>
      </c>
      <c r="M724" t="s">
        <v>12</v>
      </c>
    </row>
    <row r="725" spans="1:13" ht="12.75" customHeight="1" x14ac:dyDescent="0.2">
      <c r="A725" t="s">
        <v>593</v>
      </c>
      <c r="B725" s="12">
        <v>128436</v>
      </c>
      <c r="C725" t="s">
        <v>49</v>
      </c>
      <c r="D725" s="6" t="s">
        <v>915</v>
      </c>
      <c r="E725" t="s">
        <v>17</v>
      </c>
      <c r="F725" t="s">
        <v>594</v>
      </c>
      <c r="G725" t="s">
        <v>880</v>
      </c>
      <c r="H725" s="2">
        <v>6</v>
      </c>
      <c r="I725" s="1">
        <v>4405595</v>
      </c>
      <c r="J725" t="s">
        <v>12</v>
      </c>
      <c r="K725" t="s">
        <v>12</v>
      </c>
      <c r="L725" t="s">
        <v>12</v>
      </c>
      <c r="M725" t="s">
        <v>12</v>
      </c>
    </row>
    <row r="726" spans="1:13" ht="12.75" customHeight="1" x14ac:dyDescent="0.2">
      <c r="A726" t="s">
        <v>595</v>
      </c>
      <c r="B726" s="12">
        <v>128454</v>
      </c>
      <c r="C726" t="s">
        <v>49</v>
      </c>
      <c r="D726" s="6" t="s">
        <v>915</v>
      </c>
      <c r="E726" t="s">
        <v>65</v>
      </c>
      <c r="F726" t="s">
        <v>168</v>
      </c>
      <c r="G726" t="s">
        <v>880</v>
      </c>
      <c r="H726" s="2">
        <v>6</v>
      </c>
      <c r="I726" s="1">
        <v>2454400</v>
      </c>
      <c r="J726" t="s">
        <v>12</v>
      </c>
      <c r="K726" t="s">
        <v>12</v>
      </c>
      <c r="L726" t="s">
        <v>12</v>
      </c>
      <c r="M726" t="s">
        <v>12</v>
      </c>
    </row>
    <row r="727" spans="1:13" ht="12.75" customHeight="1" x14ac:dyDescent="0.2">
      <c r="A727" t="s">
        <v>598</v>
      </c>
      <c r="B727" s="12">
        <v>128838</v>
      </c>
      <c r="C727" t="s">
        <v>62</v>
      </c>
      <c r="D727" s="6" t="s">
        <v>915</v>
      </c>
      <c r="E727" t="s">
        <v>72</v>
      </c>
      <c r="F727" t="s">
        <v>360</v>
      </c>
      <c r="G727" t="s">
        <v>880</v>
      </c>
      <c r="H727" s="2">
        <v>6</v>
      </c>
      <c r="I727" s="1">
        <v>32812194</v>
      </c>
      <c r="J727" t="s">
        <v>12</v>
      </c>
      <c r="K727" t="s">
        <v>12</v>
      </c>
      <c r="L727" t="s">
        <v>12</v>
      </c>
      <c r="M727" t="s">
        <v>12</v>
      </c>
    </row>
    <row r="728" spans="1:13" ht="12.75" customHeight="1" x14ac:dyDescent="0.2">
      <c r="A728" t="s">
        <v>599</v>
      </c>
      <c r="B728" s="12">
        <v>128841</v>
      </c>
      <c r="C728" t="s">
        <v>62</v>
      </c>
      <c r="D728" s="6" t="s">
        <v>915</v>
      </c>
      <c r="E728" t="s">
        <v>96</v>
      </c>
      <c r="F728" t="s">
        <v>284</v>
      </c>
      <c r="G728" t="s">
        <v>880</v>
      </c>
      <c r="H728" s="3">
        <v>6</v>
      </c>
      <c r="I728" s="4">
        <v>3984000</v>
      </c>
      <c r="J728" t="s">
        <v>12</v>
      </c>
      <c r="K728" t="s">
        <v>12</v>
      </c>
      <c r="L728" t="s">
        <v>12</v>
      </c>
      <c r="M728" t="s">
        <v>12</v>
      </c>
    </row>
    <row r="729" spans="1:13" ht="12.75" customHeight="1" x14ac:dyDescent="0.2">
      <c r="A729" t="s">
        <v>603</v>
      </c>
      <c r="B729" s="12">
        <v>129083</v>
      </c>
      <c r="C729" t="s">
        <v>604</v>
      </c>
      <c r="D729" s="11" t="s">
        <v>915</v>
      </c>
      <c r="E729" t="s">
        <v>8</v>
      </c>
      <c r="F729" t="s">
        <v>137</v>
      </c>
      <c r="G729" t="s">
        <v>880</v>
      </c>
      <c r="H729" s="2">
        <v>6</v>
      </c>
      <c r="I729" s="1">
        <v>2350284</v>
      </c>
      <c r="J729" t="s">
        <v>12</v>
      </c>
      <c r="K729" t="s">
        <v>12</v>
      </c>
      <c r="L729" t="s">
        <v>12</v>
      </c>
      <c r="M729" t="s">
        <v>12</v>
      </c>
    </row>
    <row r="730" spans="1:13" ht="12.75" customHeight="1" x14ac:dyDescent="0.2">
      <c r="A730" t="s">
        <v>606</v>
      </c>
      <c r="B730" s="12">
        <v>129179</v>
      </c>
      <c r="C730" t="s">
        <v>62</v>
      </c>
      <c r="D730" s="6" t="s">
        <v>915</v>
      </c>
      <c r="E730" t="s">
        <v>8</v>
      </c>
      <c r="F730" t="s">
        <v>341</v>
      </c>
      <c r="G730" t="s">
        <v>880</v>
      </c>
      <c r="H730" s="2">
        <v>6</v>
      </c>
      <c r="I730" s="1">
        <v>7500000</v>
      </c>
      <c r="J730" t="s">
        <v>12</v>
      </c>
      <c r="K730" t="s">
        <v>12</v>
      </c>
      <c r="L730" t="s">
        <v>12</v>
      </c>
      <c r="M730" t="s">
        <v>12</v>
      </c>
    </row>
    <row r="731" spans="1:13" ht="12.75" customHeight="1" x14ac:dyDescent="0.2">
      <c r="A731" s="6" t="s">
        <v>608</v>
      </c>
      <c r="B731" s="12">
        <v>129307</v>
      </c>
      <c r="C731" t="s">
        <v>49</v>
      </c>
      <c r="D731" s="6" t="s">
        <v>915</v>
      </c>
      <c r="E731" s="6" t="s">
        <v>1160</v>
      </c>
      <c r="F731" t="s">
        <v>540</v>
      </c>
      <c r="G731" t="s">
        <v>880</v>
      </c>
      <c r="H731" s="2">
        <v>6</v>
      </c>
      <c r="I731" s="1">
        <v>498000</v>
      </c>
      <c r="J731" t="s">
        <v>15</v>
      </c>
      <c r="K731" s="74">
        <v>44271</v>
      </c>
      <c r="L731" t="s">
        <v>12</v>
      </c>
      <c r="M731" t="s">
        <v>12</v>
      </c>
    </row>
    <row r="732" spans="1:13" ht="12.75" customHeight="1" x14ac:dyDescent="0.2">
      <c r="A732" s="6" t="s">
        <v>609</v>
      </c>
      <c r="B732" s="12">
        <v>129370</v>
      </c>
      <c r="C732" t="s">
        <v>49</v>
      </c>
      <c r="D732" s="6" t="s">
        <v>915</v>
      </c>
      <c r="E732" s="6" t="s">
        <v>1160</v>
      </c>
      <c r="F732" t="s">
        <v>290</v>
      </c>
      <c r="G732" t="s">
        <v>880</v>
      </c>
      <c r="H732" s="2">
        <v>6</v>
      </c>
      <c r="I732" s="1">
        <v>1985628</v>
      </c>
      <c r="J732" t="s">
        <v>15</v>
      </c>
      <c r="K732" s="74">
        <v>44008</v>
      </c>
      <c r="L732" t="s">
        <v>12</v>
      </c>
      <c r="M732" t="s">
        <v>12</v>
      </c>
    </row>
    <row r="733" spans="1:13" ht="12.75" customHeight="1" x14ac:dyDescent="0.2">
      <c r="A733" t="s">
        <v>613</v>
      </c>
      <c r="B733" s="12">
        <v>129540</v>
      </c>
      <c r="C733" t="s">
        <v>49</v>
      </c>
      <c r="D733" s="6" t="s">
        <v>915</v>
      </c>
      <c r="E733" t="s">
        <v>87</v>
      </c>
      <c r="F733" t="s">
        <v>297</v>
      </c>
      <c r="G733" t="s">
        <v>880</v>
      </c>
      <c r="H733" s="2">
        <v>6</v>
      </c>
      <c r="I733" s="1">
        <v>1004727</v>
      </c>
      <c r="J733" t="s">
        <v>12</v>
      </c>
      <c r="K733" t="s">
        <v>12</v>
      </c>
      <c r="L733" t="s">
        <v>12</v>
      </c>
      <c r="M733" t="s">
        <v>12</v>
      </c>
    </row>
    <row r="734" spans="1:13" ht="12.75" customHeight="1" x14ac:dyDescent="0.2">
      <c r="A734" t="s">
        <v>614</v>
      </c>
      <c r="B734" s="12">
        <v>129550</v>
      </c>
      <c r="C734" t="s">
        <v>62</v>
      </c>
      <c r="D734" s="6" t="s">
        <v>915</v>
      </c>
      <c r="E734" t="s">
        <v>17</v>
      </c>
      <c r="F734" t="s">
        <v>412</v>
      </c>
      <c r="G734" t="s">
        <v>880</v>
      </c>
      <c r="H734" s="3">
        <v>6</v>
      </c>
      <c r="I734" s="4">
        <v>54780000</v>
      </c>
      <c r="J734" t="s">
        <v>12</v>
      </c>
      <c r="K734" t="s">
        <v>12</v>
      </c>
      <c r="L734" t="s">
        <v>12</v>
      </c>
      <c r="M734" t="s">
        <v>12</v>
      </c>
    </row>
    <row r="735" spans="1:13" ht="12.75" customHeight="1" x14ac:dyDescent="0.2">
      <c r="A735" t="s">
        <v>615</v>
      </c>
      <c r="B735" s="12">
        <v>129584</v>
      </c>
      <c r="C735" t="s">
        <v>7</v>
      </c>
      <c r="D735" s="6" t="s">
        <v>918</v>
      </c>
      <c r="E735" t="s">
        <v>8</v>
      </c>
      <c r="F735" t="s">
        <v>275</v>
      </c>
      <c r="G735" t="s">
        <v>880</v>
      </c>
      <c r="H735" s="2">
        <v>3</v>
      </c>
      <c r="I735" s="1">
        <v>555000</v>
      </c>
      <c r="J735" t="s">
        <v>12</v>
      </c>
      <c r="K735" t="s">
        <v>12</v>
      </c>
      <c r="L735" t="s">
        <v>12</v>
      </c>
      <c r="M735" t="s">
        <v>12</v>
      </c>
    </row>
    <row r="736" spans="1:13" ht="12.75" customHeight="1" x14ac:dyDescent="0.2">
      <c r="A736" t="s">
        <v>616</v>
      </c>
      <c r="B736" s="12">
        <v>129730</v>
      </c>
      <c r="C736" t="s">
        <v>49</v>
      </c>
      <c r="D736" s="6" t="s">
        <v>915</v>
      </c>
      <c r="E736" t="s">
        <v>50</v>
      </c>
      <c r="F736" t="s">
        <v>217</v>
      </c>
      <c r="G736" t="s">
        <v>880</v>
      </c>
      <c r="H736" s="2">
        <v>6</v>
      </c>
      <c r="I736" s="1">
        <v>2571836</v>
      </c>
      <c r="J736" t="s">
        <v>12</v>
      </c>
      <c r="K736" t="s">
        <v>12</v>
      </c>
      <c r="L736" t="s">
        <v>12</v>
      </c>
      <c r="M736" t="s">
        <v>12</v>
      </c>
    </row>
    <row r="737" spans="1:13" ht="12.75" customHeight="1" x14ac:dyDescent="0.2">
      <c r="A737" t="s">
        <v>622</v>
      </c>
      <c r="B737" s="12">
        <v>130210</v>
      </c>
      <c r="C737" t="s">
        <v>49</v>
      </c>
      <c r="D737" s="6" t="s">
        <v>915</v>
      </c>
      <c r="E737" t="s">
        <v>17</v>
      </c>
      <c r="F737" t="s">
        <v>73</v>
      </c>
      <c r="G737" t="s">
        <v>880</v>
      </c>
      <c r="H737" s="3">
        <v>6</v>
      </c>
      <c r="I737" s="4">
        <v>2228774</v>
      </c>
      <c r="J737" t="s">
        <v>12</v>
      </c>
      <c r="K737" t="s">
        <v>12</v>
      </c>
      <c r="L737" t="s">
        <v>12</v>
      </c>
      <c r="M737" t="s">
        <v>12</v>
      </c>
    </row>
    <row r="738" spans="1:13" x14ac:dyDescent="0.2">
      <c r="A738" t="s">
        <v>625</v>
      </c>
      <c r="B738" s="12">
        <v>130422</v>
      </c>
      <c r="C738" t="s">
        <v>68</v>
      </c>
      <c r="D738" s="11" t="s">
        <v>915</v>
      </c>
      <c r="E738" t="s">
        <v>87</v>
      </c>
      <c r="F738" t="s">
        <v>405</v>
      </c>
      <c r="G738" t="s">
        <v>880</v>
      </c>
      <c r="H738" s="2">
        <v>6</v>
      </c>
      <c r="I738" s="1">
        <v>6663720</v>
      </c>
      <c r="J738" t="s">
        <v>12</v>
      </c>
      <c r="K738" t="s">
        <v>12</v>
      </c>
      <c r="L738" t="s">
        <v>12</v>
      </c>
      <c r="M738" t="s">
        <v>12</v>
      </c>
    </row>
    <row r="739" spans="1:13" x14ac:dyDescent="0.2">
      <c r="A739" t="s">
        <v>627</v>
      </c>
      <c r="B739" s="12">
        <v>130503</v>
      </c>
      <c r="C739" t="s">
        <v>7</v>
      </c>
      <c r="D739" s="6" t="s">
        <v>918</v>
      </c>
      <c r="E739" t="s">
        <v>20</v>
      </c>
      <c r="F739" t="s">
        <v>524</v>
      </c>
      <c r="G739" t="s">
        <v>880</v>
      </c>
      <c r="H739" s="3">
        <v>6</v>
      </c>
      <c r="I739" s="4">
        <v>1245000</v>
      </c>
      <c r="J739" t="s">
        <v>12</v>
      </c>
      <c r="K739" t="s">
        <v>12</v>
      </c>
      <c r="L739" t="s">
        <v>12</v>
      </c>
      <c r="M739" t="s">
        <v>12</v>
      </c>
    </row>
    <row r="740" spans="1:13" x14ac:dyDescent="0.2">
      <c r="A740" t="s">
        <v>600</v>
      </c>
      <c r="B740" s="12">
        <v>130584</v>
      </c>
      <c r="C740" t="s">
        <v>49</v>
      </c>
      <c r="D740" s="6" t="s">
        <v>915</v>
      </c>
      <c r="E740" t="s">
        <v>17</v>
      </c>
      <c r="F740" t="s">
        <v>631</v>
      </c>
      <c r="G740" t="s">
        <v>880</v>
      </c>
      <c r="H740" s="2">
        <v>6</v>
      </c>
      <c r="I740" s="1">
        <v>4560000</v>
      </c>
      <c r="J740" t="s">
        <v>15</v>
      </c>
      <c r="K740" s="74">
        <v>44209</v>
      </c>
      <c r="L740" t="s">
        <v>12</v>
      </c>
      <c r="M740" t="s">
        <v>12</v>
      </c>
    </row>
    <row r="741" spans="1:13" x14ac:dyDescent="0.2">
      <c r="A741" t="s">
        <v>645</v>
      </c>
      <c r="B741" s="12">
        <v>130968</v>
      </c>
      <c r="C741" t="s">
        <v>49</v>
      </c>
      <c r="D741" s="6" t="s">
        <v>915</v>
      </c>
      <c r="E741" t="s">
        <v>72</v>
      </c>
      <c r="F741" t="s">
        <v>129</v>
      </c>
      <c r="G741" t="s">
        <v>880</v>
      </c>
      <c r="H741" s="2">
        <v>6</v>
      </c>
      <c r="I741" s="1">
        <v>22132</v>
      </c>
      <c r="J741" t="s">
        <v>12</v>
      </c>
      <c r="K741" t="s">
        <v>12</v>
      </c>
      <c r="L741" t="s">
        <v>12</v>
      </c>
      <c r="M741" t="s">
        <v>12</v>
      </c>
    </row>
    <row r="742" spans="1:13" x14ac:dyDescent="0.2">
      <c r="A742" t="s">
        <v>651</v>
      </c>
      <c r="B742" s="12">
        <v>131169</v>
      </c>
      <c r="C742" t="s">
        <v>49</v>
      </c>
      <c r="D742" s="6" t="s">
        <v>915</v>
      </c>
      <c r="E742" t="s">
        <v>72</v>
      </c>
      <c r="F742" t="s">
        <v>648</v>
      </c>
      <c r="G742" t="s">
        <v>880</v>
      </c>
      <c r="H742" s="2">
        <v>6</v>
      </c>
      <c r="I742" s="1">
        <v>504000</v>
      </c>
      <c r="J742" t="s">
        <v>12</v>
      </c>
      <c r="K742" t="s">
        <v>12</v>
      </c>
      <c r="L742" t="s">
        <v>12</v>
      </c>
      <c r="M742" t="s">
        <v>12</v>
      </c>
    </row>
    <row r="743" spans="1:13" x14ac:dyDescent="0.2">
      <c r="A743" s="6" t="s">
        <v>660</v>
      </c>
      <c r="B743" s="12">
        <v>131655</v>
      </c>
      <c r="C743" t="s">
        <v>62</v>
      </c>
      <c r="D743" s="6" t="s">
        <v>915</v>
      </c>
      <c r="E743" t="s">
        <v>96</v>
      </c>
      <c r="F743" t="s">
        <v>351</v>
      </c>
      <c r="G743" t="s">
        <v>880</v>
      </c>
      <c r="H743" s="3">
        <v>10</v>
      </c>
      <c r="I743" s="4">
        <v>139401768.80000001</v>
      </c>
      <c r="J743" t="s">
        <v>12</v>
      </c>
      <c r="K743" t="s">
        <v>12</v>
      </c>
      <c r="L743" t="s">
        <v>12</v>
      </c>
      <c r="M743" t="s">
        <v>12</v>
      </c>
    </row>
    <row r="744" spans="1:13" x14ac:dyDescent="0.2">
      <c r="A744" t="s">
        <v>667</v>
      </c>
      <c r="B744" s="12">
        <v>132065</v>
      </c>
      <c r="C744" t="s">
        <v>49</v>
      </c>
      <c r="D744" s="6" t="s">
        <v>915</v>
      </c>
      <c r="E744" t="s">
        <v>8</v>
      </c>
      <c r="F744" t="s">
        <v>137</v>
      </c>
      <c r="G744" t="s">
        <v>880</v>
      </c>
      <c r="H744" s="2">
        <v>6</v>
      </c>
      <c r="I744" s="1">
        <v>4054292</v>
      </c>
      <c r="J744" t="s">
        <v>12</v>
      </c>
      <c r="K744" t="s">
        <v>12</v>
      </c>
      <c r="L744" t="s">
        <v>12</v>
      </c>
      <c r="M744" t="s">
        <v>12</v>
      </c>
    </row>
    <row r="745" spans="1:13" x14ac:dyDescent="0.2">
      <c r="A745" s="6" t="s">
        <v>668</v>
      </c>
      <c r="B745" s="12">
        <v>132140</v>
      </c>
      <c r="C745" t="s">
        <v>49</v>
      </c>
      <c r="D745" s="6" t="s">
        <v>915</v>
      </c>
      <c r="E745" s="6" t="s">
        <v>1160</v>
      </c>
      <c r="F745" t="s">
        <v>317</v>
      </c>
      <c r="G745" t="s">
        <v>880</v>
      </c>
      <c r="H745" s="2">
        <v>6</v>
      </c>
      <c r="I745" s="1">
        <v>2030216</v>
      </c>
      <c r="J745" t="s">
        <v>15</v>
      </c>
      <c r="K745" s="74">
        <v>44161</v>
      </c>
      <c r="L745" t="s">
        <v>12</v>
      </c>
      <c r="M745" t="s">
        <v>12</v>
      </c>
    </row>
    <row r="746" spans="1:13" x14ac:dyDescent="0.2">
      <c r="A746" s="6" t="s">
        <v>670</v>
      </c>
      <c r="B746" s="12">
        <v>132313</v>
      </c>
      <c r="C746" t="s">
        <v>49</v>
      </c>
      <c r="D746" s="6" t="s">
        <v>915</v>
      </c>
      <c r="E746" t="s">
        <v>17</v>
      </c>
      <c r="F746" t="s">
        <v>452</v>
      </c>
      <c r="G746" t="s">
        <v>880</v>
      </c>
      <c r="H746" s="2">
        <v>6</v>
      </c>
      <c r="I746" s="1">
        <v>2926604</v>
      </c>
      <c r="J746" t="s">
        <v>12</v>
      </c>
      <c r="K746" t="s">
        <v>12</v>
      </c>
      <c r="L746" t="s">
        <v>12</v>
      </c>
      <c r="M746" t="s">
        <v>12</v>
      </c>
    </row>
    <row r="747" spans="1:13" x14ac:dyDescent="0.2">
      <c r="A747" t="s">
        <v>671</v>
      </c>
      <c r="B747" s="12">
        <v>132322</v>
      </c>
      <c r="C747" t="s">
        <v>7</v>
      </c>
      <c r="D747" s="6" t="s">
        <v>918</v>
      </c>
      <c r="E747" t="s">
        <v>20</v>
      </c>
      <c r="F747" t="s">
        <v>9</v>
      </c>
      <c r="G747" t="s">
        <v>880</v>
      </c>
      <c r="H747" s="2">
        <v>6</v>
      </c>
      <c r="I747" s="1">
        <v>1020000</v>
      </c>
      <c r="J747" t="s">
        <v>12</v>
      </c>
      <c r="K747" t="s">
        <v>12</v>
      </c>
      <c r="L747" t="s">
        <v>12</v>
      </c>
      <c r="M747" t="s">
        <v>12</v>
      </c>
    </row>
    <row r="748" spans="1:13" x14ac:dyDescent="0.2">
      <c r="A748" t="s">
        <v>672</v>
      </c>
      <c r="B748" s="12">
        <v>132347</v>
      </c>
      <c r="C748" t="s">
        <v>49</v>
      </c>
      <c r="D748" s="6" t="s">
        <v>915</v>
      </c>
      <c r="E748" t="s">
        <v>50</v>
      </c>
      <c r="F748" t="s">
        <v>217</v>
      </c>
      <c r="G748" t="s">
        <v>880</v>
      </c>
      <c r="H748" s="2">
        <v>6</v>
      </c>
      <c r="I748" s="1">
        <v>2373772</v>
      </c>
      <c r="J748" t="s">
        <v>15</v>
      </c>
      <c r="K748" s="74">
        <v>44133</v>
      </c>
      <c r="L748" t="s">
        <v>12</v>
      </c>
      <c r="M748" t="s">
        <v>12</v>
      </c>
    </row>
    <row r="749" spans="1:13" x14ac:dyDescent="0.2">
      <c r="A749" t="s">
        <v>673</v>
      </c>
      <c r="B749" s="12">
        <v>132364</v>
      </c>
      <c r="C749" t="s">
        <v>49</v>
      </c>
      <c r="D749" s="6" t="s">
        <v>915</v>
      </c>
      <c r="E749" t="s">
        <v>72</v>
      </c>
      <c r="F749" t="s">
        <v>508</v>
      </c>
      <c r="G749" t="s">
        <v>880</v>
      </c>
      <c r="H749" s="2">
        <v>6</v>
      </c>
      <c r="I749" s="1">
        <v>37800</v>
      </c>
      <c r="J749" t="s">
        <v>15</v>
      </c>
      <c r="K749" s="74">
        <v>44278</v>
      </c>
      <c r="L749" t="s">
        <v>12</v>
      </c>
      <c r="M749" t="s">
        <v>12</v>
      </c>
    </row>
    <row r="750" spans="1:13" x14ac:dyDescent="0.2">
      <c r="A750" t="s">
        <v>676</v>
      </c>
      <c r="B750" s="12">
        <v>132401</v>
      </c>
      <c r="C750" t="s">
        <v>49</v>
      </c>
      <c r="D750" s="6" t="s">
        <v>915</v>
      </c>
      <c r="E750" t="s">
        <v>96</v>
      </c>
      <c r="F750" t="s">
        <v>166</v>
      </c>
      <c r="G750" t="s">
        <v>880</v>
      </c>
      <c r="H750" s="2">
        <v>6</v>
      </c>
      <c r="I750" s="1">
        <v>2124660</v>
      </c>
      <c r="J750" t="s">
        <v>12</v>
      </c>
      <c r="K750" t="s">
        <v>12</v>
      </c>
      <c r="L750" t="s">
        <v>12</v>
      </c>
      <c r="M750" t="s">
        <v>12</v>
      </c>
    </row>
    <row r="751" spans="1:13" x14ac:dyDescent="0.2">
      <c r="A751" t="s">
        <v>678</v>
      </c>
      <c r="B751" s="12">
        <v>132585</v>
      </c>
      <c r="C751" t="s">
        <v>62</v>
      </c>
      <c r="D751" s="6" t="s">
        <v>915</v>
      </c>
      <c r="E751" t="s">
        <v>87</v>
      </c>
      <c r="F751" t="s">
        <v>214</v>
      </c>
      <c r="G751" t="s">
        <v>880</v>
      </c>
      <c r="H751" s="2">
        <v>6</v>
      </c>
      <c r="I751" s="1">
        <v>9090000</v>
      </c>
      <c r="J751" t="s">
        <v>12</v>
      </c>
      <c r="K751" t="s">
        <v>12</v>
      </c>
      <c r="L751" t="s">
        <v>12</v>
      </c>
      <c r="M751" t="s">
        <v>12</v>
      </c>
    </row>
    <row r="752" spans="1:13" x14ac:dyDescent="0.2">
      <c r="A752" t="s">
        <v>681</v>
      </c>
      <c r="B752" s="12">
        <v>132779</v>
      </c>
      <c r="C752" t="s">
        <v>62</v>
      </c>
      <c r="D752" s="6" t="s">
        <v>915</v>
      </c>
      <c r="E752" t="s">
        <v>288</v>
      </c>
      <c r="F752" t="s">
        <v>351</v>
      </c>
      <c r="G752" t="s">
        <v>880</v>
      </c>
      <c r="H752" s="2">
        <v>6</v>
      </c>
      <c r="I752" s="1">
        <v>2530000</v>
      </c>
      <c r="J752" t="s">
        <v>12</v>
      </c>
      <c r="K752" t="s">
        <v>12</v>
      </c>
      <c r="L752" t="s">
        <v>12</v>
      </c>
      <c r="M752" t="s">
        <v>12</v>
      </c>
    </row>
    <row r="753" spans="1:13" x14ac:dyDescent="0.2">
      <c r="A753" t="s">
        <v>682</v>
      </c>
      <c r="B753" s="12">
        <v>132799</v>
      </c>
      <c r="C753" t="s">
        <v>62</v>
      </c>
      <c r="D753" s="6" t="s">
        <v>915</v>
      </c>
      <c r="E753" t="s">
        <v>288</v>
      </c>
      <c r="F753" t="s">
        <v>351</v>
      </c>
      <c r="G753" t="s">
        <v>880</v>
      </c>
      <c r="H753" s="2">
        <v>6</v>
      </c>
      <c r="I753" s="1">
        <v>20700000</v>
      </c>
      <c r="J753" t="s">
        <v>12</v>
      </c>
      <c r="K753" t="s">
        <v>12</v>
      </c>
      <c r="L753" t="s">
        <v>12</v>
      </c>
      <c r="M753" t="s">
        <v>12</v>
      </c>
    </row>
    <row r="754" spans="1:13" x14ac:dyDescent="0.2">
      <c r="A754" t="s">
        <v>683</v>
      </c>
      <c r="B754" s="12">
        <v>132839</v>
      </c>
      <c r="C754" t="s">
        <v>49</v>
      </c>
      <c r="D754" s="6" t="s">
        <v>915</v>
      </c>
      <c r="E754" t="s">
        <v>72</v>
      </c>
      <c r="F754" t="s">
        <v>297</v>
      </c>
      <c r="G754" t="s">
        <v>880</v>
      </c>
      <c r="H754" s="2">
        <v>6</v>
      </c>
      <c r="I754" s="1">
        <v>36000</v>
      </c>
      <c r="J754" t="s">
        <v>15</v>
      </c>
      <c r="K754" s="74">
        <v>44120</v>
      </c>
      <c r="L754" t="s">
        <v>12</v>
      </c>
      <c r="M754" t="s">
        <v>12</v>
      </c>
    </row>
    <row r="755" spans="1:13" x14ac:dyDescent="0.2">
      <c r="A755" t="s">
        <v>684</v>
      </c>
      <c r="B755" s="12">
        <v>132899</v>
      </c>
      <c r="C755" t="s">
        <v>7</v>
      </c>
      <c r="D755" s="6" t="s">
        <v>918</v>
      </c>
      <c r="E755" t="s">
        <v>20</v>
      </c>
      <c r="F755" t="s">
        <v>685</v>
      </c>
      <c r="G755" t="s">
        <v>880</v>
      </c>
      <c r="H755" s="3">
        <v>3</v>
      </c>
      <c r="I755" s="4">
        <v>960000</v>
      </c>
      <c r="J755" t="s">
        <v>12</v>
      </c>
      <c r="K755" t="s">
        <v>12</v>
      </c>
      <c r="L755" t="s">
        <v>12</v>
      </c>
      <c r="M755" t="s">
        <v>12</v>
      </c>
    </row>
    <row r="756" spans="1:13" x14ac:dyDescent="0.2">
      <c r="A756" t="s">
        <v>686</v>
      </c>
      <c r="B756" s="12">
        <v>132918</v>
      </c>
      <c r="C756" t="s">
        <v>687</v>
      </c>
      <c r="D756" s="6" t="s">
        <v>917</v>
      </c>
      <c r="E756" t="s">
        <v>17</v>
      </c>
      <c r="F756" t="s">
        <v>688</v>
      </c>
      <c r="G756" t="s">
        <v>880</v>
      </c>
      <c r="H756" s="3">
        <v>6</v>
      </c>
      <c r="I756" s="4">
        <v>0</v>
      </c>
      <c r="J756" t="s">
        <v>12</v>
      </c>
      <c r="K756" t="s">
        <v>12</v>
      </c>
      <c r="L756" t="s">
        <v>12</v>
      </c>
      <c r="M756" t="s">
        <v>12</v>
      </c>
    </row>
    <row r="757" spans="1:13" x14ac:dyDescent="0.2">
      <c r="A757" t="s">
        <v>693</v>
      </c>
      <c r="B757" s="12">
        <v>133190</v>
      </c>
      <c r="C757" t="s">
        <v>53</v>
      </c>
      <c r="D757" s="6" t="s">
        <v>915</v>
      </c>
      <c r="E757" t="s">
        <v>57</v>
      </c>
      <c r="F757" t="s">
        <v>109</v>
      </c>
      <c r="G757" t="s">
        <v>880</v>
      </c>
      <c r="H757" s="2">
        <v>6</v>
      </c>
      <c r="I757" s="1">
        <v>0</v>
      </c>
      <c r="J757" t="s">
        <v>12</v>
      </c>
      <c r="K757" t="s">
        <v>12</v>
      </c>
      <c r="L757" t="s">
        <v>12</v>
      </c>
      <c r="M757" t="s">
        <v>12</v>
      </c>
    </row>
    <row r="758" spans="1:13" x14ac:dyDescent="0.2">
      <c r="A758" t="s">
        <v>694</v>
      </c>
      <c r="B758" s="12">
        <v>133256</v>
      </c>
      <c r="C758" t="s">
        <v>49</v>
      </c>
      <c r="D758" s="6" t="s">
        <v>915</v>
      </c>
      <c r="E758" t="s">
        <v>8</v>
      </c>
      <c r="F758" t="s">
        <v>341</v>
      </c>
      <c r="G758" t="s">
        <v>880</v>
      </c>
      <c r="H758" s="2">
        <v>6</v>
      </c>
      <c r="I758" s="1">
        <v>752700</v>
      </c>
      <c r="J758" t="s">
        <v>12</v>
      </c>
      <c r="K758" t="s">
        <v>12</v>
      </c>
      <c r="L758" t="s">
        <v>12</v>
      </c>
      <c r="M758" t="s">
        <v>12</v>
      </c>
    </row>
    <row r="759" spans="1:13" x14ac:dyDescent="0.2">
      <c r="A759" t="s">
        <v>696</v>
      </c>
      <c r="B759" s="12">
        <v>133367</v>
      </c>
      <c r="C759" t="s">
        <v>49</v>
      </c>
      <c r="D759" s="6" t="s">
        <v>915</v>
      </c>
      <c r="E759" t="s">
        <v>50</v>
      </c>
      <c r="F759" t="s">
        <v>421</v>
      </c>
      <c r="G759" t="s">
        <v>880</v>
      </c>
      <c r="H759" s="2">
        <v>6</v>
      </c>
      <c r="I759" s="1">
        <v>971797</v>
      </c>
      <c r="J759" t="s">
        <v>12</v>
      </c>
      <c r="K759" t="s">
        <v>12</v>
      </c>
      <c r="L759" t="s">
        <v>12</v>
      </c>
      <c r="M759" t="s">
        <v>12</v>
      </c>
    </row>
    <row r="760" spans="1:13" x14ac:dyDescent="0.2">
      <c r="A760" t="s">
        <v>699</v>
      </c>
      <c r="B760" s="12">
        <v>133645</v>
      </c>
      <c r="C760" t="s">
        <v>62</v>
      </c>
      <c r="D760" s="6" t="s">
        <v>915</v>
      </c>
      <c r="E760" t="s">
        <v>72</v>
      </c>
      <c r="F760" t="s">
        <v>206</v>
      </c>
      <c r="G760" t="s">
        <v>880</v>
      </c>
      <c r="H760" s="2">
        <v>6</v>
      </c>
      <c r="I760" s="1">
        <v>14062356</v>
      </c>
      <c r="J760" t="s">
        <v>12</v>
      </c>
      <c r="K760" t="s">
        <v>12</v>
      </c>
      <c r="L760" t="s">
        <v>12</v>
      </c>
      <c r="M760" t="s">
        <v>12</v>
      </c>
    </row>
    <row r="761" spans="1:13" x14ac:dyDescent="0.2">
      <c r="A761" t="s">
        <v>599</v>
      </c>
      <c r="B761" s="12">
        <v>133749</v>
      </c>
      <c r="C761" t="s">
        <v>7</v>
      </c>
      <c r="D761" s="6" t="s">
        <v>918</v>
      </c>
      <c r="E761" t="s">
        <v>20</v>
      </c>
      <c r="F761" t="s">
        <v>543</v>
      </c>
      <c r="G761" t="s">
        <v>880</v>
      </c>
      <c r="H761" s="3">
        <v>3</v>
      </c>
      <c r="I761" s="4">
        <v>510000</v>
      </c>
      <c r="J761" t="s">
        <v>12</v>
      </c>
      <c r="K761" t="s">
        <v>12</v>
      </c>
      <c r="L761" t="s">
        <v>12</v>
      </c>
      <c r="M761" t="s">
        <v>12</v>
      </c>
    </row>
    <row r="762" spans="1:13" x14ac:dyDescent="0.2">
      <c r="A762" t="s">
        <v>703</v>
      </c>
      <c r="B762" s="12">
        <v>133825</v>
      </c>
      <c r="C762" t="s">
        <v>49</v>
      </c>
      <c r="D762" s="6" t="s">
        <v>915</v>
      </c>
      <c r="E762" t="s">
        <v>96</v>
      </c>
      <c r="F762" t="s">
        <v>424</v>
      </c>
      <c r="G762" t="s">
        <v>880</v>
      </c>
      <c r="H762" s="2">
        <v>6</v>
      </c>
      <c r="I762" s="1">
        <v>510000</v>
      </c>
      <c r="J762" t="s">
        <v>15</v>
      </c>
      <c r="K762" s="74">
        <v>44365</v>
      </c>
      <c r="L762" t="s">
        <v>12</v>
      </c>
      <c r="M762" t="s">
        <v>12</v>
      </c>
    </row>
    <row r="763" spans="1:13" x14ac:dyDescent="0.2">
      <c r="A763" s="6" t="s">
        <v>713</v>
      </c>
      <c r="B763" s="12">
        <v>134473</v>
      </c>
      <c r="C763" t="s">
        <v>49</v>
      </c>
      <c r="D763" s="6" t="s">
        <v>915</v>
      </c>
      <c r="E763" t="s">
        <v>288</v>
      </c>
      <c r="F763" t="s">
        <v>137</v>
      </c>
      <c r="G763" t="s">
        <v>880</v>
      </c>
      <c r="H763" s="2">
        <v>6</v>
      </c>
      <c r="I763" s="1">
        <v>4118823</v>
      </c>
      <c r="J763" t="s">
        <v>12</v>
      </c>
      <c r="K763" t="s">
        <v>12</v>
      </c>
      <c r="L763" t="s">
        <v>12</v>
      </c>
      <c r="M763" t="s">
        <v>12</v>
      </c>
    </row>
    <row r="764" spans="1:13" x14ac:dyDescent="0.2">
      <c r="A764" t="s">
        <v>720</v>
      </c>
      <c r="B764" s="12">
        <v>134609</v>
      </c>
      <c r="C764" t="s">
        <v>49</v>
      </c>
      <c r="D764" s="6" t="s">
        <v>915</v>
      </c>
      <c r="E764" t="s">
        <v>57</v>
      </c>
      <c r="F764" t="s">
        <v>438</v>
      </c>
      <c r="G764" t="s">
        <v>880</v>
      </c>
      <c r="H764" s="2">
        <v>6</v>
      </c>
      <c r="I764" s="1">
        <v>578130</v>
      </c>
      <c r="J764" t="s">
        <v>12</v>
      </c>
      <c r="K764" t="s">
        <v>12</v>
      </c>
      <c r="L764" t="s">
        <v>12</v>
      </c>
      <c r="M764" t="s">
        <v>12</v>
      </c>
    </row>
    <row r="765" spans="1:13" x14ac:dyDescent="0.2">
      <c r="A765" t="s">
        <v>725</v>
      </c>
      <c r="B765" s="12">
        <v>135065</v>
      </c>
      <c r="C765" t="s">
        <v>49</v>
      </c>
      <c r="D765" s="6" t="s">
        <v>915</v>
      </c>
      <c r="E765" t="s">
        <v>271</v>
      </c>
      <c r="F765" t="s">
        <v>334</v>
      </c>
      <c r="G765" s="11" t="s">
        <v>880</v>
      </c>
      <c r="H765" s="3">
        <v>6</v>
      </c>
      <c r="I765" s="4">
        <v>2249977</v>
      </c>
      <c r="J765" t="s">
        <v>12</v>
      </c>
      <c r="K765" t="s">
        <v>12</v>
      </c>
      <c r="L765" t="s">
        <v>12</v>
      </c>
      <c r="M765" t="s">
        <v>12</v>
      </c>
    </row>
    <row r="766" spans="1:13" x14ac:dyDescent="0.2">
      <c r="A766" t="s">
        <v>726</v>
      </c>
      <c r="B766" s="12">
        <v>135131</v>
      </c>
      <c r="C766" t="s">
        <v>49</v>
      </c>
      <c r="D766" s="6" t="s">
        <v>915</v>
      </c>
      <c r="E766" t="s">
        <v>17</v>
      </c>
      <c r="F766" t="s">
        <v>297</v>
      </c>
      <c r="G766" t="s">
        <v>880</v>
      </c>
      <c r="H766" s="2">
        <v>6</v>
      </c>
      <c r="I766" s="1">
        <v>228176</v>
      </c>
      <c r="J766" t="s">
        <v>15</v>
      </c>
      <c r="K766" s="74">
        <v>44125</v>
      </c>
      <c r="L766" t="s">
        <v>12</v>
      </c>
      <c r="M766" t="s">
        <v>12</v>
      </c>
    </row>
    <row r="767" spans="1:13" x14ac:dyDescent="0.2">
      <c r="A767" s="6" t="s">
        <v>731</v>
      </c>
      <c r="B767" s="12">
        <v>135187</v>
      </c>
      <c r="C767" t="s">
        <v>49</v>
      </c>
      <c r="D767" s="6" t="s">
        <v>915</v>
      </c>
      <c r="E767" t="s">
        <v>17</v>
      </c>
      <c r="F767" t="s">
        <v>503</v>
      </c>
      <c r="G767" s="11" t="s">
        <v>880</v>
      </c>
      <c r="H767" s="3">
        <v>6</v>
      </c>
      <c r="I767" s="4">
        <v>3996000</v>
      </c>
      <c r="J767" t="s">
        <v>12</v>
      </c>
      <c r="K767" t="s">
        <v>12</v>
      </c>
      <c r="L767" t="s">
        <v>12</v>
      </c>
      <c r="M767" t="s">
        <v>12</v>
      </c>
    </row>
    <row r="768" spans="1:13" x14ac:dyDescent="0.2">
      <c r="A768" t="s">
        <v>732</v>
      </c>
      <c r="B768" s="12">
        <v>135200</v>
      </c>
      <c r="C768" t="s">
        <v>7</v>
      </c>
      <c r="D768" s="6" t="s">
        <v>918</v>
      </c>
      <c r="E768" t="s">
        <v>17</v>
      </c>
      <c r="F768" t="s">
        <v>275</v>
      </c>
      <c r="G768" t="s">
        <v>880</v>
      </c>
      <c r="H768" s="3">
        <v>6</v>
      </c>
      <c r="I768" s="4">
        <v>1080000</v>
      </c>
      <c r="J768" t="s">
        <v>12</v>
      </c>
      <c r="K768" t="s">
        <v>12</v>
      </c>
      <c r="L768" t="s">
        <v>12</v>
      </c>
      <c r="M768" t="s">
        <v>12</v>
      </c>
    </row>
    <row r="769" spans="1:13" x14ac:dyDescent="0.2">
      <c r="A769" t="s">
        <v>733</v>
      </c>
      <c r="B769" s="12">
        <v>135225</v>
      </c>
      <c r="C769" t="s">
        <v>7</v>
      </c>
      <c r="D769" s="6" t="s">
        <v>918</v>
      </c>
      <c r="E769" t="s">
        <v>20</v>
      </c>
      <c r="F769" t="s">
        <v>204</v>
      </c>
      <c r="G769" t="s">
        <v>880</v>
      </c>
      <c r="H769" s="3">
        <v>6</v>
      </c>
      <c r="I769" s="4">
        <v>1080000</v>
      </c>
      <c r="J769" t="s">
        <v>12</v>
      </c>
      <c r="K769" t="s">
        <v>12</v>
      </c>
      <c r="L769" t="s">
        <v>12</v>
      </c>
      <c r="M769" t="s">
        <v>12</v>
      </c>
    </row>
    <row r="770" spans="1:13" x14ac:dyDescent="0.2">
      <c r="A770" t="s">
        <v>740</v>
      </c>
      <c r="B770" s="12">
        <v>135366</v>
      </c>
      <c r="C770" t="s">
        <v>7</v>
      </c>
      <c r="D770" s="6" t="s">
        <v>918</v>
      </c>
      <c r="E770" t="s">
        <v>20</v>
      </c>
      <c r="F770" t="s">
        <v>637</v>
      </c>
      <c r="G770" t="s">
        <v>880</v>
      </c>
      <c r="H770" s="2">
        <v>6</v>
      </c>
      <c r="I770" s="1">
        <v>1068000</v>
      </c>
      <c r="J770" t="s">
        <v>12</v>
      </c>
      <c r="K770" t="s">
        <v>12</v>
      </c>
      <c r="L770" t="s">
        <v>12</v>
      </c>
      <c r="M770" t="s">
        <v>12</v>
      </c>
    </row>
    <row r="771" spans="1:13" x14ac:dyDescent="0.2">
      <c r="A771" t="s">
        <v>741</v>
      </c>
      <c r="B771" s="12">
        <v>135415</v>
      </c>
      <c r="C771" t="s">
        <v>7</v>
      </c>
      <c r="D771" s="6" t="s">
        <v>918</v>
      </c>
      <c r="E771" t="s">
        <v>20</v>
      </c>
      <c r="F771" t="s">
        <v>543</v>
      </c>
      <c r="G771" t="s">
        <v>880</v>
      </c>
      <c r="H771" s="3">
        <v>3</v>
      </c>
      <c r="I771" s="4">
        <v>540000</v>
      </c>
      <c r="J771" t="s">
        <v>12</v>
      </c>
      <c r="K771" t="s">
        <v>12</v>
      </c>
      <c r="L771" t="s">
        <v>12</v>
      </c>
      <c r="M771" t="s">
        <v>12</v>
      </c>
    </row>
    <row r="772" spans="1:13" x14ac:dyDescent="0.2">
      <c r="A772" t="s">
        <v>743</v>
      </c>
      <c r="B772" s="12">
        <v>135468</v>
      </c>
      <c r="C772" t="s">
        <v>62</v>
      </c>
      <c r="D772" s="6" t="s">
        <v>915</v>
      </c>
      <c r="E772" t="s">
        <v>57</v>
      </c>
      <c r="F772" t="s">
        <v>104</v>
      </c>
      <c r="G772" t="s">
        <v>880</v>
      </c>
      <c r="H772" s="2">
        <v>6</v>
      </c>
      <c r="I772" s="1">
        <v>0</v>
      </c>
      <c r="J772" t="s">
        <v>12</v>
      </c>
      <c r="K772" t="s">
        <v>12</v>
      </c>
      <c r="L772" t="s">
        <v>12</v>
      </c>
      <c r="M772" t="s">
        <v>12</v>
      </c>
    </row>
    <row r="773" spans="1:13" x14ac:dyDescent="0.2">
      <c r="A773" t="s">
        <v>747</v>
      </c>
      <c r="B773" s="12">
        <v>135586</v>
      </c>
      <c r="C773" t="s">
        <v>7</v>
      </c>
      <c r="D773" s="6" t="s">
        <v>918</v>
      </c>
      <c r="E773" t="s">
        <v>8</v>
      </c>
      <c r="F773" t="s">
        <v>748</v>
      </c>
      <c r="G773" t="s">
        <v>880</v>
      </c>
      <c r="H773" s="2">
        <v>6</v>
      </c>
      <c r="I773" s="1">
        <v>1097898</v>
      </c>
      <c r="J773" t="s">
        <v>12</v>
      </c>
      <c r="K773" t="s">
        <v>12</v>
      </c>
      <c r="L773" t="s">
        <v>12</v>
      </c>
      <c r="M773" t="s">
        <v>12</v>
      </c>
    </row>
    <row r="774" spans="1:13" x14ac:dyDescent="0.2">
      <c r="A774" t="s">
        <v>758</v>
      </c>
      <c r="B774" s="12">
        <v>136866</v>
      </c>
      <c r="C774" t="s">
        <v>68</v>
      </c>
      <c r="D774" s="11" t="s">
        <v>915</v>
      </c>
      <c r="E774" t="s">
        <v>17</v>
      </c>
      <c r="F774" t="s">
        <v>135</v>
      </c>
      <c r="G774" t="s">
        <v>880</v>
      </c>
      <c r="H774" s="3">
        <v>6</v>
      </c>
      <c r="I774" s="4">
        <v>95150412</v>
      </c>
      <c r="J774" t="s">
        <v>12</v>
      </c>
      <c r="K774" t="s">
        <v>12</v>
      </c>
      <c r="L774" t="s">
        <v>12</v>
      </c>
      <c r="M774" t="s">
        <v>12</v>
      </c>
    </row>
    <row r="775" spans="1:13" x14ac:dyDescent="0.2">
      <c r="A775" t="s">
        <v>759</v>
      </c>
      <c r="B775" s="12">
        <v>136874</v>
      </c>
      <c r="C775" t="s">
        <v>49</v>
      </c>
      <c r="D775" s="6" t="s">
        <v>915</v>
      </c>
      <c r="E775" t="s">
        <v>271</v>
      </c>
      <c r="F775" t="s">
        <v>297</v>
      </c>
      <c r="G775" t="s">
        <v>880</v>
      </c>
      <c r="H775" s="2">
        <v>6</v>
      </c>
      <c r="I775" s="1">
        <v>120900</v>
      </c>
      <c r="J775" t="s">
        <v>12</v>
      </c>
      <c r="K775" t="s">
        <v>12</v>
      </c>
      <c r="L775" t="s">
        <v>12</v>
      </c>
      <c r="M775" t="s">
        <v>12</v>
      </c>
    </row>
    <row r="776" spans="1:13" x14ac:dyDescent="0.2">
      <c r="A776" t="s">
        <v>760</v>
      </c>
      <c r="B776" s="12">
        <v>136878</v>
      </c>
      <c r="C776" t="s">
        <v>467</v>
      </c>
      <c r="D776" s="11" t="s">
        <v>915</v>
      </c>
      <c r="E776" t="s">
        <v>271</v>
      </c>
      <c r="F776" t="s">
        <v>297</v>
      </c>
      <c r="G776" t="s">
        <v>880</v>
      </c>
      <c r="H776" s="2">
        <v>6</v>
      </c>
      <c r="I776" s="1">
        <v>200000</v>
      </c>
      <c r="J776" t="s">
        <v>12</v>
      </c>
      <c r="K776" t="s">
        <v>12</v>
      </c>
      <c r="L776" t="s">
        <v>12</v>
      </c>
      <c r="M776" t="s">
        <v>12</v>
      </c>
    </row>
    <row r="777" spans="1:13" x14ac:dyDescent="0.2">
      <c r="A777" t="s">
        <v>763</v>
      </c>
      <c r="B777" s="12">
        <v>136947</v>
      </c>
      <c r="C777" t="s">
        <v>49</v>
      </c>
      <c r="D777" s="6" t="s">
        <v>915</v>
      </c>
      <c r="E777" t="s">
        <v>17</v>
      </c>
      <c r="F777" t="s">
        <v>297</v>
      </c>
      <c r="G777" t="s">
        <v>880</v>
      </c>
      <c r="H777" s="2">
        <v>6</v>
      </c>
      <c r="I777" s="1">
        <v>884322</v>
      </c>
      <c r="J777" t="s">
        <v>12</v>
      </c>
      <c r="K777" t="s">
        <v>12</v>
      </c>
      <c r="L777" t="s">
        <v>12</v>
      </c>
      <c r="M777" t="s">
        <v>12</v>
      </c>
    </row>
    <row r="778" spans="1:13" x14ac:dyDescent="0.2">
      <c r="A778" t="s">
        <v>766</v>
      </c>
      <c r="B778" s="12">
        <v>137106</v>
      </c>
      <c r="C778" t="s">
        <v>49</v>
      </c>
      <c r="D778" s="6" t="s">
        <v>915</v>
      </c>
      <c r="E778" t="s">
        <v>17</v>
      </c>
      <c r="F778" t="s">
        <v>767</v>
      </c>
      <c r="G778" t="s">
        <v>880</v>
      </c>
      <c r="H778" s="2">
        <v>6</v>
      </c>
      <c r="I778" s="1">
        <v>4251300</v>
      </c>
      <c r="J778" t="s">
        <v>12</v>
      </c>
      <c r="K778" t="s">
        <v>12</v>
      </c>
      <c r="L778" t="s">
        <v>12</v>
      </c>
      <c r="M778" t="s">
        <v>12</v>
      </c>
    </row>
    <row r="779" spans="1:13" x14ac:dyDescent="0.2">
      <c r="A779" t="s">
        <v>769</v>
      </c>
      <c r="B779" s="12">
        <v>137119</v>
      </c>
      <c r="C779" t="s">
        <v>49</v>
      </c>
      <c r="D779" s="6" t="s">
        <v>915</v>
      </c>
      <c r="E779" t="s">
        <v>288</v>
      </c>
      <c r="F779" t="s">
        <v>297</v>
      </c>
      <c r="G779" t="s">
        <v>880</v>
      </c>
      <c r="H779" s="2">
        <v>6</v>
      </c>
      <c r="I779" s="1">
        <v>1198080</v>
      </c>
      <c r="J779" t="s">
        <v>12</v>
      </c>
      <c r="K779" t="s">
        <v>12</v>
      </c>
      <c r="L779" t="s">
        <v>12</v>
      </c>
      <c r="M779" t="s">
        <v>12</v>
      </c>
    </row>
    <row r="780" spans="1:13" x14ac:dyDescent="0.2">
      <c r="A780" t="s">
        <v>770</v>
      </c>
      <c r="B780" s="12">
        <v>137121</v>
      </c>
      <c r="C780" t="s">
        <v>49</v>
      </c>
      <c r="D780" s="6" t="s">
        <v>915</v>
      </c>
      <c r="E780" t="s">
        <v>271</v>
      </c>
      <c r="F780" t="s">
        <v>297</v>
      </c>
      <c r="G780" t="s">
        <v>880</v>
      </c>
      <c r="H780" s="2">
        <v>6</v>
      </c>
      <c r="I780" s="1">
        <v>265584</v>
      </c>
      <c r="J780" t="s">
        <v>12</v>
      </c>
      <c r="K780" t="s">
        <v>12</v>
      </c>
      <c r="L780" t="s">
        <v>12</v>
      </c>
      <c r="M780" t="s">
        <v>12</v>
      </c>
    </row>
    <row r="781" spans="1:13" x14ac:dyDescent="0.2">
      <c r="A781" t="s">
        <v>772</v>
      </c>
      <c r="B781" s="12">
        <v>137126</v>
      </c>
      <c r="C781" t="s">
        <v>49</v>
      </c>
      <c r="D781" s="6" t="s">
        <v>915</v>
      </c>
      <c r="E781" t="s">
        <v>288</v>
      </c>
      <c r="F781" t="s">
        <v>297</v>
      </c>
      <c r="G781" t="s">
        <v>880</v>
      </c>
      <c r="H781" s="2">
        <v>6</v>
      </c>
      <c r="I781" s="1">
        <v>2250000</v>
      </c>
      <c r="J781" t="s">
        <v>12</v>
      </c>
      <c r="K781" t="s">
        <v>12</v>
      </c>
      <c r="L781" t="s">
        <v>12</v>
      </c>
      <c r="M781" t="s">
        <v>12</v>
      </c>
    </row>
    <row r="782" spans="1:13" x14ac:dyDescent="0.2">
      <c r="A782" t="s">
        <v>773</v>
      </c>
      <c r="B782" s="12">
        <v>137146</v>
      </c>
      <c r="C782" t="s">
        <v>7</v>
      </c>
      <c r="D782" s="6" t="s">
        <v>918</v>
      </c>
      <c r="E782" t="s">
        <v>20</v>
      </c>
      <c r="F782" t="s">
        <v>774</v>
      </c>
      <c r="G782" t="s">
        <v>880</v>
      </c>
      <c r="H782" s="2">
        <v>6</v>
      </c>
      <c r="I782" s="1">
        <v>1050000</v>
      </c>
      <c r="J782" t="s">
        <v>15</v>
      </c>
      <c r="K782" s="74">
        <v>44223</v>
      </c>
      <c r="L782" t="s">
        <v>12</v>
      </c>
      <c r="M782" t="s">
        <v>12</v>
      </c>
    </row>
    <row r="783" spans="1:13" x14ac:dyDescent="0.2">
      <c r="A783" t="s">
        <v>775</v>
      </c>
      <c r="B783" s="12">
        <v>137246</v>
      </c>
      <c r="C783" t="s">
        <v>68</v>
      </c>
      <c r="D783" s="11" t="s">
        <v>915</v>
      </c>
      <c r="E783" t="s">
        <v>17</v>
      </c>
      <c r="F783" t="s">
        <v>297</v>
      </c>
      <c r="G783" t="s">
        <v>880</v>
      </c>
      <c r="H783" s="2">
        <v>6</v>
      </c>
      <c r="I783" s="1">
        <v>6133104</v>
      </c>
      <c r="J783" t="s">
        <v>12</v>
      </c>
      <c r="K783" t="s">
        <v>12</v>
      </c>
      <c r="L783" t="s">
        <v>12</v>
      </c>
      <c r="M783" t="s">
        <v>12</v>
      </c>
    </row>
    <row r="784" spans="1:13" x14ac:dyDescent="0.2">
      <c r="A784" t="s">
        <v>782</v>
      </c>
      <c r="B784" s="12">
        <v>137326</v>
      </c>
      <c r="C784" t="s">
        <v>49</v>
      </c>
      <c r="D784" s="6" t="s">
        <v>915</v>
      </c>
      <c r="E784" t="s">
        <v>17</v>
      </c>
      <c r="F784" t="s">
        <v>297</v>
      </c>
      <c r="G784" t="s">
        <v>880</v>
      </c>
      <c r="H784" s="2">
        <v>6</v>
      </c>
      <c r="I784" s="1">
        <v>374220</v>
      </c>
      <c r="J784" t="s">
        <v>15</v>
      </c>
      <c r="K784" s="74">
        <v>44294</v>
      </c>
      <c r="L784" t="s">
        <v>12</v>
      </c>
      <c r="M784" t="s">
        <v>12</v>
      </c>
    </row>
    <row r="785" spans="1:13" x14ac:dyDescent="0.2">
      <c r="A785" t="s">
        <v>783</v>
      </c>
      <c r="B785" s="12">
        <v>137376</v>
      </c>
      <c r="C785" t="s">
        <v>49</v>
      </c>
      <c r="D785" s="6" t="s">
        <v>915</v>
      </c>
      <c r="E785" t="s">
        <v>17</v>
      </c>
      <c r="F785" t="s">
        <v>253</v>
      </c>
      <c r="G785" t="s">
        <v>880</v>
      </c>
      <c r="H785" s="2">
        <v>6</v>
      </c>
      <c r="I785" s="1">
        <v>6240000</v>
      </c>
      <c r="J785" t="s">
        <v>12</v>
      </c>
      <c r="K785" t="s">
        <v>12</v>
      </c>
      <c r="L785" t="s">
        <v>12</v>
      </c>
      <c r="M785" t="s">
        <v>12</v>
      </c>
    </row>
    <row r="786" spans="1:13" x14ac:dyDescent="0.2">
      <c r="A786" t="s">
        <v>785</v>
      </c>
      <c r="B786" s="12">
        <v>137611</v>
      </c>
      <c r="C786" t="s">
        <v>49</v>
      </c>
      <c r="D786" s="6" t="s">
        <v>915</v>
      </c>
      <c r="E786" t="s">
        <v>271</v>
      </c>
      <c r="F786" t="s">
        <v>327</v>
      </c>
      <c r="G786" t="s">
        <v>880</v>
      </c>
      <c r="H786" s="2">
        <v>6</v>
      </c>
      <c r="I786" s="1">
        <v>624187</v>
      </c>
      <c r="J786" t="s">
        <v>12</v>
      </c>
      <c r="K786" t="s">
        <v>12</v>
      </c>
      <c r="L786" t="s">
        <v>12</v>
      </c>
      <c r="M786" t="s">
        <v>12</v>
      </c>
    </row>
    <row r="787" spans="1:13" x14ac:dyDescent="0.2">
      <c r="A787" t="s">
        <v>786</v>
      </c>
      <c r="B787" s="12">
        <v>137614</v>
      </c>
      <c r="C787" t="s">
        <v>49</v>
      </c>
      <c r="D787" s="6" t="s">
        <v>915</v>
      </c>
      <c r="E787" t="s">
        <v>288</v>
      </c>
      <c r="F787" t="s">
        <v>297</v>
      </c>
      <c r="G787" t="s">
        <v>880</v>
      </c>
      <c r="H787" s="2">
        <v>6</v>
      </c>
      <c r="I787" s="1">
        <v>485718</v>
      </c>
      <c r="J787" t="s">
        <v>12</v>
      </c>
      <c r="K787" t="s">
        <v>12</v>
      </c>
      <c r="L787" t="s">
        <v>12</v>
      </c>
      <c r="M787" t="s">
        <v>12</v>
      </c>
    </row>
    <row r="788" spans="1:13" x14ac:dyDescent="0.2">
      <c r="A788" t="s">
        <v>787</v>
      </c>
      <c r="B788" s="12">
        <v>137629</v>
      </c>
      <c r="C788" t="s">
        <v>49</v>
      </c>
      <c r="D788" s="6" t="s">
        <v>915</v>
      </c>
      <c r="E788" t="s">
        <v>271</v>
      </c>
      <c r="F788" t="s">
        <v>334</v>
      </c>
      <c r="G788" t="s">
        <v>880</v>
      </c>
      <c r="H788" s="2">
        <v>6</v>
      </c>
      <c r="I788" s="1">
        <v>3971280</v>
      </c>
      <c r="J788" t="s">
        <v>12</v>
      </c>
      <c r="K788" t="s">
        <v>12</v>
      </c>
      <c r="L788" t="s">
        <v>12</v>
      </c>
      <c r="M788" t="s">
        <v>12</v>
      </c>
    </row>
    <row r="789" spans="1:13" x14ac:dyDescent="0.2">
      <c r="A789" t="s">
        <v>790</v>
      </c>
      <c r="B789" s="12">
        <v>137731</v>
      </c>
      <c r="C789" t="s">
        <v>7</v>
      </c>
      <c r="D789" s="6" t="s">
        <v>918</v>
      </c>
      <c r="E789" t="s">
        <v>20</v>
      </c>
      <c r="F789" t="s">
        <v>791</v>
      </c>
      <c r="G789" t="s">
        <v>880</v>
      </c>
      <c r="H789" s="3">
        <v>6</v>
      </c>
      <c r="I789" s="4">
        <v>26811835</v>
      </c>
      <c r="J789" t="s">
        <v>12</v>
      </c>
      <c r="K789" t="s">
        <v>12</v>
      </c>
      <c r="L789" t="s">
        <v>12</v>
      </c>
      <c r="M789" t="s">
        <v>12</v>
      </c>
    </row>
    <row r="790" spans="1:13" x14ac:dyDescent="0.2">
      <c r="A790" t="s">
        <v>795</v>
      </c>
      <c r="B790" s="12">
        <v>137810</v>
      </c>
      <c r="C790" t="s">
        <v>49</v>
      </c>
      <c r="D790" s="6" t="s">
        <v>915</v>
      </c>
      <c r="E790" t="s">
        <v>17</v>
      </c>
      <c r="F790" t="s">
        <v>297</v>
      </c>
      <c r="G790" t="s">
        <v>880</v>
      </c>
      <c r="H790" s="2">
        <v>6</v>
      </c>
      <c r="I790" s="1">
        <v>768000</v>
      </c>
      <c r="J790" t="s">
        <v>12</v>
      </c>
      <c r="K790" t="s">
        <v>12</v>
      </c>
      <c r="L790" t="s">
        <v>12</v>
      </c>
      <c r="M790" t="s">
        <v>12</v>
      </c>
    </row>
    <row r="791" spans="1:13" x14ac:dyDescent="0.2">
      <c r="A791" t="s">
        <v>796</v>
      </c>
      <c r="B791" s="12">
        <v>137812</v>
      </c>
      <c r="C791" t="s">
        <v>49</v>
      </c>
      <c r="D791" s="6" t="s">
        <v>915</v>
      </c>
      <c r="E791" t="s">
        <v>17</v>
      </c>
      <c r="F791" t="s">
        <v>297</v>
      </c>
      <c r="G791" t="s">
        <v>880</v>
      </c>
      <c r="H791" s="2">
        <v>6</v>
      </c>
      <c r="I791" s="1">
        <v>586800</v>
      </c>
      <c r="J791" t="s">
        <v>12</v>
      </c>
      <c r="K791" t="s">
        <v>12</v>
      </c>
      <c r="L791" t="s">
        <v>12</v>
      </c>
      <c r="M791" t="s">
        <v>12</v>
      </c>
    </row>
    <row r="792" spans="1:13" x14ac:dyDescent="0.2">
      <c r="A792" t="s">
        <v>797</v>
      </c>
      <c r="B792" s="12">
        <v>137926</v>
      </c>
      <c r="C792" t="s">
        <v>49</v>
      </c>
      <c r="D792" s="6" t="s">
        <v>915</v>
      </c>
      <c r="E792" t="s">
        <v>271</v>
      </c>
      <c r="F792" t="s">
        <v>297</v>
      </c>
      <c r="G792" t="s">
        <v>880</v>
      </c>
      <c r="H792" s="2">
        <v>6</v>
      </c>
      <c r="I792" s="1">
        <v>443087</v>
      </c>
      <c r="J792" t="s">
        <v>12</v>
      </c>
      <c r="K792" t="s">
        <v>12</v>
      </c>
      <c r="L792" t="s">
        <v>12</v>
      </c>
      <c r="M792" t="s">
        <v>12</v>
      </c>
    </row>
    <row r="793" spans="1:13" x14ac:dyDescent="0.2">
      <c r="A793" t="s">
        <v>798</v>
      </c>
      <c r="B793" s="12">
        <v>137973</v>
      </c>
      <c r="C793" t="s">
        <v>49</v>
      </c>
      <c r="D793" s="6" t="s">
        <v>915</v>
      </c>
      <c r="E793" t="s">
        <v>288</v>
      </c>
      <c r="F793" t="s">
        <v>297</v>
      </c>
      <c r="G793" t="s">
        <v>880</v>
      </c>
      <c r="H793" s="2">
        <v>6</v>
      </c>
      <c r="I793" s="1">
        <v>1192487</v>
      </c>
      <c r="J793" t="s">
        <v>12</v>
      </c>
      <c r="K793" t="s">
        <v>12</v>
      </c>
      <c r="L793" t="s">
        <v>12</v>
      </c>
      <c r="M793" t="s">
        <v>12</v>
      </c>
    </row>
    <row r="794" spans="1:13" x14ac:dyDescent="0.2">
      <c r="A794" t="s">
        <v>797</v>
      </c>
      <c r="B794" s="12">
        <v>138215</v>
      </c>
      <c r="C794" t="s">
        <v>49</v>
      </c>
      <c r="D794" s="6" t="s">
        <v>915</v>
      </c>
      <c r="E794" t="s">
        <v>72</v>
      </c>
      <c r="F794" t="s">
        <v>261</v>
      </c>
      <c r="G794" t="s">
        <v>880</v>
      </c>
      <c r="H794" s="2">
        <v>6</v>
      </c>
      <c r="I794" s="1">
        <v>843000</v>
      </c>
      <c r="J794" t="s">
        <v>12</v>
      </c>
      <c r="K794" t="s">
        <v>12</v>
      </c>
      <c r="L794" t="s">
        <v>12</v>
      </c>
      <c r="M794" t="s">
        <v>12</v>
      </c>
    </row>
    <row r="795" spans="1:13" x14ac:dyDescent="0.2">
      <c r="A795" t="s">
        <v>801</v>
      </c>
      <c r="B795" s="12">
        <v>138232</v>
      </c>
      <c r="C795" t="s">
        <v>467</v>
      </c>
      <c r="D795" s="11" t="s">
        <v>915</v>
      </c>
      <c r="E795" t="s">
        <v>96</v>
      </c>
      <c r="F795" t="s">
        <v>327</v>
      </c>
      <c r="G795" s="6" t="s">
        <v>880</v>
      </c>
      <c r="H795" s="2">
        <v>6</v>
      </c>
      <c r="I795" s="1">
        <v>0</v>
      </c>
      <c r="J795" t="s">
        <v>15</v>
      </c>
      <c r="K795" s="74">
        <v>44174</v>
      </c>
      <c r="L795" t="s">
        <v>15</v>
      </c>
      <c r="M795" t="s">
        <v>802</v>
      </c>
    </row>
    <row r="796" spans="1:13" x14ac:dyDescent="0.2">
      <c r="A796" t="s">
        <v>803</v>
      </c>
      <c r="B796" s="12">
        <v>138246</v>
      </c>
      <c r="C796" t="s">
        <v>49</v>
      </c>
      <c r="D796" s="6" t="s">
        <v>915</v>
      </c>
      <c r="E796" t="s">
        <v>271</v>
      </c>
      <c r="F796" t="s">
        <v>297</v>
      </c>
      <c r="G796" t="s">
        <v>880</v>
      </c>
      <c r="H796" s="2">
        <v>6</v>
      </c>
      <c r="I796" s="1">
        <v>2303628</v>
      </c>
      <c r="J796" t="s">
        <v>12</v>
      </c>
      <c r="K796" t="s">
        <v>12</v>
      </c>
      <c r="L796" t="s">
        <v>12</v>
      </c>
      <c r="M796" t="s">
        <v>12</v>
      </c>
    </row>
    <row r="797" spans="1:13" x14ac:dyDescent="0.2">
      <c r="A797" t="s">
        <v>807</v>
      </c>
      <c r="B797" s="12">
        <v>138471</v>
      </c>
      <c r="C797" t="s">
        <v>49</v>
      </c>
      <c r="D797" s="6" t="s">
        <v>915</v>
      </c>
      <c r="E797" t="s">
        <v>17</v>
      </c>
      <c r="F797" t="s">
        <v>297</v>
      </c>
      <c r="G797" t="s">
        <v>880</v>
      </c>
      <c r="H797" s="2">
        <v>6</v>
      </c>
      <c r="I797" s="1">
        <v>464604</v>
      </c>
      <c r="J797" t="s">
        <v>12</v>
      </c>
      <c r="K797" t="s">
        <v>12</v>
      </c>
      <c r="L797" t="s">
        <v>12</v>
      </c>
      <c r="M797" t="s">
        <v>12</v>
      </c>
    </row>
    <row r="798" spans="1:13" x14ac:dyDescent="0.2">
      <c r="A798" t="s">
        <v>809</v>
      </c>
      <c r="B798" s="12">
        <v>138568</v>
      </c>
      <c r="C798" t="s">
        <v>467</v>
      </c>
      <c r="D798" s="11" t="s">
        <v>915</v>
      </c>
      <c r="E798" t="s">
        <v>451</v>
      </c>
      <c r="F798" t="s">
        <v>187</v>
      </c>
      <c r="G798" t="s">
        <v>880</v>
      </c>
      <c r="H798" s="2">
        <v>6</v>
      </c>
      <c r="I798" s="1">
        <v>100000</v>
      </c>
      <c r="J798" t="s">
        <v>12</v>
      </c>
      <c r="K798" t="s">
        <v>12</v>
      </c>
      <c r="L798" t="s">
        <v>12</v>
      </c>
      <c r="M798" t="s">
        <v>12</v>
      </c>
    </row>
    <row r="799" spans="1:13" x14ac:dyDescent="0.2">
      <c r="A799" t="s">
        <v>810</v>
      </c>
      <c r="B799" s="12">
        <v>138583</v>
      </c>
      <c r="C799" t="s">
        <v>467</v>
      </c>
      <c r="D799" s="11" t="s">
        <v>915</v>
      </c>
      <c r="E799" t="s">
        <v>271</v>
      </c>
      <c r="F799" t="s">
        <v>129</v>
      </c>
      <c r="G799" t="s">
        <v>880</v>
      </c>
      <c r="H799" s="2">
        <v>6</v>
      </c>
      <c r="I799" s="1">
        <v>300000</v>
      </c>
      <c r="J799" t="s">
        <v>12</v>
      </c>
      <c r="K799" t="s">
        <v>12</v>
      </c>
      <c r="L799" t="s">
        <v>12</v>
      </c>
      <c r="M799" t="s">
        <v>12</v>
      </c>
    </row>
    <row r="800" spans="1:13" x14ac:dyDescent="0.2">
      <c r="A800" t="s">
        <v>811</v>
      </c>
      <c r="B800" s="12">
        <v>138586</v>
      </c>
      <c r="C800" t="s">
        <v>7</v>
      </c>
      <c r="D800" s="6" t="s">
        <v>918</v>
      </c>
      <c r="E800" t="s">
        <v>20</v>
      </c>
      <c r="F800" t="s">
        <v>812</v>
      </c>
      <c r="G800" t="s">
        <v>880</v>
      </c>
      <c r="H800" s="3">
        <v>6</v>
      </c>
      <c r="I800" s="4">
        <v>1020000</v>
      </c>
      <c r="J800" t="s">
        <v>12</v>
      </c>
      <c r="K800" t="s">
        <v>12</v>
      </c>
      <c r="L800" t="s">
        <v>12</v>
      </c>
      <c r="M800" t="s">
        <v>12</v>
      </c>
    </row>
    <row r="801" spans="1:13" x14ac:dyDescent="0.2">
      <c r="A801" t="s">
        <v>815</v>
      </c>
      <c r="B801" s="12">
        <v>139086</v>
      </c>
      <c r="C801" t="s">
        <v>84</v>
      </c>
      <c r="D801" s="11" t="s">
        <v>916</v>
      </c>
      <c r="E801" t="s">
        <v>278</v>
      </c>
      <c r="F801" t="s">
        <v>317</v>
      </c>
      <c r="G801" t="s">
        <v>880</v>
      </c>
      <c r="H801" s="2">
        <v>6</v>
      </c>
      <c r="I801" s="1">
        <v>0</v>
      </c>
      <c r="J801" t="s">
        <v>12</v>
      </c>
      <c r="K801" t="s">
        <v>12</v>
      </c>
      <c r="L801" t="s">
        <v>12</v>
      </c>
      <c r="M801" t="s">
        <v>12</v>
      </c>
    </row>
    <row r="802" spans="1:13" x14ac:dyDescent="0.2">
      <c r="A802" t="s">
        <v>817</v>
      </c>
      <c r="B802" s="12">
        <v>139108</v>
      </c>
      <c r="C802" t="s">
        <v>49</v>
      </c>
      <c r="D802" s="6" t="s">
        <v>915</v>
      </c>
      <c r="E802" t="s">
        <v>17</v>
      </c>
      <c r="F802" t="s">
        <v>421</v>
      </c>
      <c r="G802" t="s">
        <v>880</v>
      </c>
      <c r="H802" s="2">
        <v>6</v>
      </c>
      <c r="I802" s="1">
        <v>834332</v>
      </c>
      <c r="J802" t="s">
        <v>12</v>
      </c>
      <c r="K802" t="s">
        <v>12</v>
      </c>
      <c r="L802" t="s">
        <v>12</v>
      </c>
      <c r="M802" t="s">
        <v>12</v>
      </c>
    </row>
    <row r="803" spans="1:13" x14ac:dyDescent="0.2">
      <c r="A803" t="s">
        <v>820</v>
      </c>
      <c r="B803" s="12">
        <v>139114</v>
      </c>
      <c r="C803" t="s">
        <v>7</v>
      </c>
      <c r="D803" s="6" t="s">
        <v>918</v>
      </c>
      <c r="E803" t="s">
        <v>17</v>
      </c>
      <c r="F803" t="s">
        <v>821</v>
      </c>
      <c r="G803" t="s">
        <v>880</v>
      </c>
      <c r="H803" s="3">
        <v>6</v>
      </c>
      <c r="I803" s="4">
        <v>1140000</v>
      </c>
      <c r="J803" t="s">
        <v>12</v>
      </c>
      <c r="K803" t="s">
        <v>12</v>
      </c>
      <c r="L803" t="s">
        <v>12</v>
      </c>
      <c r="M803" t="s">
        <v>12</v>
      </c>
    </row>
    <row r="804" spans="1:13" x14ac:dyDescent="0.2">
      <c r="A804" t="s">
        <v>822</v>
      </c>
      <c r="B804" s="12">
        <v>139130</v>
      </c>
      <c r="C804" t="s">
        <v>467</v>
      </c>
      <c r="D804" s="11" t="s">
        <v>915</v>
      </c>
      <c r="E804" t="s">
        <v>72</v>
      </c>
      <c r="F804" t="s">
        <v>823</v>
      </c>
      <c r="G804" t="s">
        <v>880</v>
      </c>
      <c r="H804" s="2">
        <v>6</v>
      </c>
      <c r="I804" s="1">
        <v>30000</v>
      </c>
      <c r="J804" t="s">
        <v>15</v>
      </c>
      <c r="K804" s="74">
        <v>44249</v>
      </c>
      <c r="L804" t="s">
        <v>12</v>
      </c>
      <c r="M804" t="s">
        <v>12</v>
      </c>
    </row>
    <row r="805" spans="1:13" x14ac:dyDescent="0.2">
      <c r="A805" s="6" t="s">
        <v>824</v>
      </c>
      <c r="B805" s="12">
        <v>139179</v>
      </c>
      <c r="C805" t="s">
        <v>49</v>
      </c>
      <c r="D805" s="6" t="s">
        <v>915</v>
      </c>
      <c r="E805" s="6" t="s">
        <v>1160</v>
      </c>
      <c r="F805" t="s">
        <v>137</v>
      </c>
      <c r="G805" t="s">
        <v>880</v>
      </c>
      <c r="H805" s="2">
        <v>6</v>
      </c>
      <c r="I805" s="1">
        <v>2671272</v>
      </c>
      <c r="J805" t="s">
        <v>12</v>
      </c>
      <c r="K805" t="s">
        <v>12</v>
      </c>
      <c r="L805" t="s">
        <v>12</v>
      </c>
      <c r="M805" t="s">
        <v>12</v>
      </c>
    </row>
    <row r="806" spans="1:13" x14ac:dyDescent="0.2">
      <c r="A806" t="s">
        <v>800</v>
      </c>
      <c r="B806" s="12">
        <v>139231</v>
      </c>
      <c r="C806" t="s">
        <v>49</v>
      </c>
      <c r="D806" s="6" t="s">
        <v>915</v>
      </c>
      <c r="E806" t="s">
        <v>278</v>
      </c>
      <c r="F806" t="s">
        <v>193</v>
      </c>
      <c r="G806" t="s">
        <v>880</v>
      </c>
      <c r="H806" s="2">
        <v>6</v>
      </c>
      <c r="I806" s="1">
        <v>1223614</v>
      </c>
      <c r="J806" t="s">
        <v>12</v>
      </c>
      <c r="K806" t="s">
        <v>12</v>
      </c>
      <c r="L806" t="s">
        <v>12</v>
      </c>
      <c r="M806" t="s">
        <v>12</v>
      </c>
    </row>
    <row r="807" spans="1:13" x14ac:dyDescent="0.2">
      <c r="A807" t="s">
        <v>832</v>
      </c>
      <c r="B807" s="12">
        <v>139269</v>
      </c>
      <c r="C807" t="s">
        <v>49</v>
      </c>
      <c r="D807" s="6" t="s">
        <v>915</v>
      </c>
      <c r="E807" t="s">
        <v>288</v>
      </c>
      <c r="F807" t="s">
        <v>297</v>
      </c>
      <c r="G807" t="s">
        <v>880</v>
      </c>
      <c r="H807" s="2">
        <v>6</v>
      </c>
      <c r="I807" s="1">
        <v>443088</v>
      </c>
      <c r="J807" t="s">
        <v>12</v>
      </c>
      <c r="K807" t="s">
        <v>12</v>
      </c>
      <c r="L807" t="s">
        <v>12</v>
      </c>
      <c r="M807" t="s">
        <v>12</v>
      </c>
    </row>
    <row r="808" spans="1:13" x14ac:dyDescent="0.2">
      <c r="A808" t="s">
        <v>833</v>
      </c>
      <c r="B808" s="12">
        <v>139270</v>
      </c>
      <c r="C808" t="s">
        <v>49</v>
      </c>
      <c r="D808" s="6" t="s">
        <v>915</v>
      </c>
      <c r="E808" t="s">
        <v>288</v>
      </c>
      <c r="F808" t="s">
        <v>297</v>
      </c>
      <c r="G808" t="s">
        <v>880</v>
      </c>
      <c r="H808" s="2">
        <v>6</v>
      </c>
      <c r="I808" s="1">
        <v>1281660</v>
      </c>
      <c r="J808" t="s">
        <v>12</v>
      </c>
      <c r="K808" t="s">
        <v>12</v>
      </c>
      <c r="L808" t="s">
        <v>12</v>
      </c>
      <c r="M808" t="s">
        <v>12</v>
      </c>
    </row>
    <row r="809" spans="1:13" x14ac:dyDescent="0.2">
      <c r="A809" t="s">
        <v>834</v>
      </c>
      <c r="B809" s="12">
        <v>139271</v>
      </c>
      <c r="C809" t="s">
        <v>49</v>
      </c>
      <c r="D809" s="6" t="s">
        <v>915</v>
      </c>
      <c r="E809" t="s">
        <v>50</v>
      </c>
      <c r="F809" t="s">
        <v>297</v>
      </c>
      <c r="G809" t="s">
        <v>880</v>
      </c>
      <c r="H809" s="2">
        <v>6</v>
      </c>
      <c r="I809" s="1">
        <v>353400</v>
      </c>
      <c r="J809" t="s">
        <v>12</v>
      </c>
      <c r="K809" t="s">
        <v>12</v>
      </c>
      <c r="L809" t="s">
        <v>12</v>
      </c>
      <c r="M809" t="s">
        <v>12</v>
      </c>
    </row>
    <row r="810" spans="1:13" x14ac:dyDescent="0.2">
      <c r="A810" t="s">
        <v>838</v>
      </c>
      <c r="B810" s="12">
        <v>139334</v>
      </c>
      <c r="C810" t="s">
        <v>49</v>
      </c>
      <c r="D810" s="6" t="s">
        <v>915</v>
      </c>
      <c r="E810" t="s">
        <v>87</v>
      </c>
      <c r="F810" t="s">
        <v>551</v>
      </c>
      <c r="G810" t="s">
        <v>880</v>
      </c>
      <c r="H810" s="2">
        <v>6</v>
      </c>
      <c r="I810" s="1">
        <v>1209408</v>
      </c>
      <c r="J810" t="s">
        <v>12</v>
      </c>
      <c r="K810" t="s">
        <v>12</v>
      </c>
      <c r="L810" t="s">
        <v>12</v>
      </c>
      <c r="M810" t="s">
        <v>12</v>
      </c>
    </row>
    <row r="811" spans="1:13" x14ac:dyDescent="0.2">
      <c r="A811" t="s">
        <v>781</v>
      </c>
      <c r="B811" s="12">
        <v>139411</v>
      </c>
      <c r="C811" t="s">
        <v>62</v>
      </c>
      <c r="D811" s="6" t="s">
        <v>915</v>
      </c>
      <c r="E811" t="s">
        <v>57</v>
      </c>
      <c r="F811" t="s">
        <v>311</v>
      </c>
      <c r="G811" t="s">
        <v>880</v>
      </c>
      <c r="H811" s="3">
        <v>10</v>
      </c>
      <c r="I811" s="4">
        <v>304597641</v>
      </c>
      <c r="J811" t="s">
        <v>12</v>
      </c>
      <c r="K811" t="s">
        <v>12</v>
      </c>
      <c r="L811" t="s">
        <v>12</v>
      </c>
      <c r="M811" t="s">
        <v>12</v>
      </c>
    </row>
    <row r="812" spans="1:13" x14ac:dyDescent="0.2">
      <c r="A812" t="s">
        <v>843</v>
      </c>
      <c r="B812" s="12">
        <v>139425</v>
      </c>
      <c r="C812" t="s">
        <v>7</v>
      </c>
      <c r="D812" s="6" t="s">
        <v>918</v>
      </c>
      <c r="E812" t="s">
        <v>8</v>
      </c>
      <c r="F812" t="s">
        <v>748</v>
      </c>
      <c r="G812" t="s">
        <v>880</v>
      </c>
      <c r="H812" s="2">
        <v>6</v>
      </c>
      <c r="I812" s="1">
        <v>1978680</v>
      </c>
      <c r="J812" t="s">
        <v>12</v>
      </c>
      <c r="K812" t="s">
        <v>12</v>
      </c>
      <c r="L812" t="s">
        <v>12</v>
      </c>
      <c r="M812" t="s">
        <v>12</v>
      </c>
    </row>
    <row r="813" spans="1:13" x14ac:dyDescent="0.2">
      <c r="A813" t="s">
        <v>845</v>
      </c>
      <c r="B813" s="12">
        <v>139444</v>
      </c>
      <c r="C813" t="s">
        <v>49</v>
      </c>
      <c r="D813" s="6" t="s">
        <v>915</v>
      </c>
      <c r="E813" t="s">
        <v>288</v>
      </c>
      <c r="F813" t="s">
        <v>200</v>
      </c>
      <c r="G813" t="s">
        <v>880</v>
      </c>
      <c r="H813" s="2">
        <v>6</v>
      </c>
      <c r="I813" s="1">
        <v>5148669</v>
      </c>
      <c r="J813" t="s">
        <v>12</v>
      </c>
      <c r="K813" t="s">
        <v>12</v>
      </c>
      <c r="L813" t="s">
        <v>12</v>
      </c>
      <c r="M813" t="s">
        <v>12</v>
      </c>
    </row>
    <row r="814" spans="1:13" x14ac:dyDescent="0.2">
      <c r="A814" t="s">
        <v>847</v>
      </c>
      <c r="B814" s="12">
        <v>139519</v>
      </c>
      <c r="C814" t="s">
        <v>848</v>
      </c>
      <c r="D814" s="6" t="s">
        <v>917</v>
      </c>
      <c r="E814" t="s">
        <v>278</v>
      </c>
      <c r="F814" t="s">
        <v>849</v>
      </c>
      <c r="G814" t="s">
        <v>880</v>
      </c>
      <c r="H814" s="2">
        <v>6</v>
      </c>
      <c r="I814" s="1">
        <v>0</v>
      </c>
      <c r="J814" t="s">
        <v>12</v>
      </c>
      <c r="K814" t="s">
        <v>12</v>
      </c>
      <c r="L814" t="s">
        <v>12</v>
      </c>
      <c r="M814" t="s">
        <v>12</v>
      </c>
    </row>
    <row r="815" spans="1:13" x14ac:dyDescent="0.2">
      <c r="A815" t="s">
        <v>851</v>
      </c>
      <c r="B815" s="12">
        <v>139607</v>
      </c>
      <c r="C815" t="s">
        <v>49</v>
      </c>
      <c r="D815" s="6" t="s">
        <v>915</v>
      </c>
      <c r="E815" t="s">
        <v>72</v>
      </c>
      <c r="F815" t="s">
        <v>58</v>
      </c>
      <c r="G815" t="s">
        <v>880</v>
      </c>
      <c r="H815" s="2">
        <v>3</v>
      </c>
      <c r="I815" s="1">
        <v>53450000</v>
      </c>
      <c r="J815" t="s">
        <v>12</v>
      </c>
      <c r="K815" t="s">
        <v>12</v>
      </c>
      <c r="L815" t="s">
        <v>12</v>
      </c>
      <c r="M815" t="s">
        <v>12</v>
      </c>
    </row>
    <row r="816" spans="1:13" x14ac:dyDescent="0.2">
      <c r="A816" t="s">
        <v>852</v>
      </c>
      <c r="B816" s="12">
        <v>139616</v>
      </c>
      <c r="C816" t="s">
        <v>49</v>
      </c>
      <c r="D816" s="6" t="s">
        <v>915</v>
      </c>
      <c r="E816" t="s">
        <v>17</v>
      </c>
      <c r="F816" t="s">
        <v>853</v>
      </c>
      <c r="G816" t="s">
        <v>880</v>
      </c>
      <c r="H816" s="2">
        <v>6</v>
      </c>
      <c r="I816" s="1">
        <v>2280000</v>
      </c>
      <c r="J816" t="s">
        <v>12</v>
      </c>
      <c r="K816" t="s">
        <v>12</v>
      </c>
      <c r="L816" t="s">
        <v>12</v>
      </c>
      <c r="M816" t="s">
        <v>12</v>
      </c>
    </row>
    <row r="817" spans="1:13" x14ac:dyDescent="0.2">
      <c r="A817" t="s">
        <v>836</v>
      </c>
      <c r="B817" s="12">
        <v>139658</v>
      </c>
      <c r="C817" t="s">
        <v>49</v>
      </c>
      <c r="D817" s="6" t="s">
        <v>915</v>
      </c>
      <c r="E817" t="s">
        <v>57</v>
      </c>
      <c r="F817" t="s">
        <v>129</v>
      </c>
      <c r="G817" t="s">
        <v>880</v>
      </c>
      <c r="H817" s="2">
        <v>3</v>
      </c>
      <c r="I817" s="1">
        <v>958091.7</v>
      </c>
      <c r="J817" t="s">
        <v>12</v>
      </c>
      <c r="K817" t="s">
        <v>12</v>
      </c>
      <c r="L817" t="s">
        <v>12</v>
      </c>
      <c r="M817" t="s">
        <v>12</v>
      </c>
    </row>
    <row r="818" spans="1:13" x14ac:dyDescent="0.2">
      <c r="A818" t="s">
        <v>861</v>
      </c>
      <c r="B818" s="12">
        <v>139805</v>
      </c>
      <c r="C818" t="s">
        <v>49</v>
      </c>
      <c r="D818" s="6" t="s">
        <v>915</v>
      </c>
      <c r="E818" t="s">
        <v>271</v>
      </c>
      <c r="F818" t="s">
        <v>297</v>
      </c>
      <c r="G818" t="s">
        <v>880</v>
      </c>
      <c r="H818" s="2">
        <v>6</v>
      </c>
      <c r="I818" s="1">
        <v>2244000</v>
      </c>
      <c r="J818" t="s">
        <v>12</v>
      </c>
      <c r="K818" t="s">
        <v>12</v>
      </c>
      <c r="L818" t="s">
        <v>12</v>
      </c>
      <c r="M818" t="s">
        <v>12</v>
      </c>
    </row>
    <row r="819" spans="1:13" x14ac:dyDescent="0.2">
      <c r="A819" t="s">
        <v>864</v>
      </c>
      <c r="B819" s="12">
        <v>139829</v>
      </c>
      <c r="C819" t="s">
        <v>49</v>
      </c>
      <c r="D819" s="6" t="s">
        <v>915</v>
      </c>
      <c r="E819" t="s">
        <v>271</v>
      </c>
      <c r="F819" t="s">
        <v>297</v>
      </c>
      <c r="G819" t="s">
        <v>880</v>
      </c>
      <c r="H819" s="2">
        <v>6</v>
      </c>
      <c r="I819" s="1">
        <v>469596</v>
      </c>
      <c r="J819" t="s">
        <v>12</v>
      </c>
      <c r="K819" t="s">
        <v>12</v>
      </c>
      <c r="L819" t="s">
        <v>12</v>
      </c>
      <c r="M819" t="s">
        <v>12</v>
      </c>
    </row>
    <row r="820" spans="1:13" x14ac:dyDescent="0.2">
      <c r="A820" t="s">
        <v>865</v>
      </c>
      <c r="B820" s="12">
        <v>139838</v>
      </c>
      <c r="C820" t="s">
        <v>7</v>
      </c>
      <c r="D820" s="6" t="s">
        <v>918</v>
      </c>
      <c r="E820" t="s">
        <v>8</v>
      </c>
      <c r="F820" t="s">
        <v>723</v>
      </c>
      <c r="G820" t="s">
        <v>880</v>
      </c>
      <c r="H820" s="2">
        <v>6</v>
      </c>
      <c r="I820" s="1">
        <v>1116000</v>
      </c>
      <c r="J820" t="s">
        <v>12</v>
      </c>
      <c r="K820" t="s">
        <v>12</v>
      </c>
      <c r="L820" t="s">
        <v>12</v>
      </c>
      <c r="M820" t="s">
        <v>12</v>
      </c>
    </row>
    <row r="821" spans="1:13" x14ac:dyDescent="0.2">
      <c r="A821" s="6" t="s">
        <v>867</v>
      </c>
      <c r="B821" s="12">
        <v>139844</v>
      </c>
      <c r="C821" t="s">
        <v>7</v>
      </c>
      <c r="D821" s="6" t="s">
        <v>918</v>
      </c>
      <c r="E821" t="s">
        <v>17</v>
      </c>
      <c r="F821" t="s">
        <v>868</v>
      </c>
      <c r="G821" t="s">
        <v>880</v>
      </c>
      <c r="H821" s="2">
        <v>3</v>
      </c>
      <c r="I821" s="1">
        <v>558000</v>
      </c>
      <c r="J821" t="s">
        <v>12</v>
      </c>
      <c r="K821" t="s">
        <v>12</v>
      </c>
      <c r="L821" t="s">
        <v>12</v>
      </c>
      <c r="M821" t="s">
        <v>12</v>
      </c>
    </row>
    <row r="822" spans="1:13" x14ac:dyDescent="0.2">
      <c r="A822" t="s">
        <v>871</v>
      </c>
      <c r="B822" s="12">
        <v>140185</v>
      </c>
      <c r="C822" t="s">
        <v>7</v>
      </c>
      <c r="D822" s="6" t="s">
        <v>918</v>
      </c>
      <c r="E822" t="s">
        <v>8</v>
      </c>
      <c r="F822" t="s">
        <v>461</v>
      </c>
      <c r="G822" t="s">
        <v>880</v>
      </c>
      <c r="H822" s="2">
        <v>3</v>
      </c>
      <c r="I822" s="1">
        <v>3000000</v>
      </c>
      <c r="J822" t="s">
        <v>12</v>
      </c>
      <c r="K822" t="s">
        <v>12</v>
      </c>
      <c r="L822" t="s">
        <v>12</v>
      </c>
      <c r="M822" t="s">
        <v>12</v>
      </c>
    </row>
    <row r="823" spans="1:13" x14ac:dyDescent="0.2">
      <c r="A823" t="s">
        <v>981</v>
      </c>
      <c r="B823" s="12">
        <v>140271</v>
      </c>
      <c r="C823" t="s">
        <v>62</v>
      </c>
      <c r="D823" s="6" t="s">
        <v>915</v>
      </c>
      <c r="E823" s="6" t="s">
        <v>288</v>
      </c>
      <c r="F823" s="6" t="s">
        <v>111</v>
      </c>
      <c r="G823" s="6" t="s">
        <v>880</v>
      </c>
      <c r="H823" s="2">
        <v>0</v>
      </c>
      <c r="I823" s="1">
        <v>0</v>
      </c>
    </row>
    <row r="824" spans="1:13" x14ac:dyDescent="0.2">
      <c r="A824" t="s">
        <v>1070</v>
      </c>
      <c r="B824" s="12">
        <v>140299</v>
      </c>
      <c r="C824" t="s">
        <v>49</v>
      </c>
      <c r="D824" s="6" t="s">
        <v>915</v>
      </c>
      <c r="E824" t="s">
        <v>87</v>
      </c>
      <c r="F824" t="s">
        <v>635</v>
      </c>
      <c r="G824" s="6" t="s">
        <v>880</v>
      </c>
      <c r="H824" s="2">
        <v>3</v>
      </c>
      <c r="I824" s="1">
        <v>400000000</v>
      </c>
      <c r="J824" t="s">
        <v>12</v>
      </c>
      <c r="K824" t="s">
        <v>12</v>
      </c>
    </row>
    <row r="825" spans="1:13" x14ac:dyDescent="0.2">
      <c r="A825" t="s">
        <v>877</v>
      </c>
      <c r="B825" s="12">
        <v>140392</v>
      </c>
      <c r="C825" t="s">
        <v>7</v>
      </c>
      <c r="D825" s="6" t="s">
        <v>918</v>
      </c>
      <c r="E825" s="6" t="s">
        <v>65</v>
      </c>
      <c r="F825" t="s">
        <v>637</v>
      </c>
      <c r="G825" t="s">
        <v>880</v>
      </c>
      <c r="H825" s="2">
        <v>3</v>
      </c>
      <c r="I825" s="1">
        <v>555000</v>
      </c>
      <c r="J825" t="s">
        <v>12</v>
      </c>
      <c r="K825" t="s">
        <v>12</v>
      </c>
      <c r="L825" t="s">
        <v>12</v>
      </c>
      <c r="M825" t="s">
        <v>12</v>
      </c>
    </row>
    <row r="826" spans="1:13" x14ac:dyDescent="0.2">
      <c r="A826" t="s">
        <v>982</v>
      </c>
      <c r="B826" s="12">
        <v>140577</v>
      </c>
      <c r="C826" t="s">
        <v>84</v>
      </c>
      <c r="D826" s="6" t="s">
        <v>916</v>
      </c>
      <c r="E826" t="s">
        <v>57</v>
      </c>
      <c r="F826" t="s">
        <v>122</v>
      </c>
      <c r="G826" s="75" t="s">
        <v>880</v>
      </c>
      <c r="H826" s="71">
        <v>6</v>
      </c>
      <c r="I826" s="1">
        <v>0</v>
      </c>
      <c r="J826" t="s">
        <v>12</v>
      </c>
      <c r="K826" t="s">
        <v>12</v>
      </c>
      <c r="L826" t="s">
        <v>12</v>
      </c>
    </row>
    <row r="827" spans="1:13" x14ac:dyDescent="0.2">
      <c r="A827" t="s">
        <v>984</v>
      </c>
      <c r="B827" s="12">
        <v>140606</v>
      </c>
      <c r="C827" t="s">
        <v>68</v>
      </c>
      <c r="D827" s="6" t="s">
        <v>915</v>
      </c>
      <c r="E827" t="s">
        <v>17</v>
      </c>
      <c r="F827" t="s">
        <v>334</v>
      </c>
      <c r="G827" s="75" t="s">
        <v>880</v>
      </c>
      <c r="H827" s="71">
        <v>6</v>
      </c>
      <c r="I827" s="1">
        <v>22733146</v>
      </c>
      <c r="J827" t="s">
        <v>12</v>
      </c>
      <c r="K827" t="s">
        <v>12</v>
      </c>
      <c r="L827" t="s">
        <v>12</v>
      </c>
    </row>
    <row r="828" spans="1:13" x14ac:dyDescent="0.2">
      <c r="A828" t="s">
        <v>985</v>
      </c>
      <c r="B828" s="12">
        <v>140666</v>
      </c>
      <c r="C828" t="s">
        <v>49</v>
      </c>
      <c r="D828" s="6" t="s">
        <v>915</v>
      </c>
      <c r="E828" t="s">
        <v>72</v>
      </c>
      <c r="F828" t="s">
        <v>261</v>
      </c>
      <c r="G828" s="75" t="s">
        <v>880</v>
      </c>
      <c r="H828" s="71">
        <v>6</v>
      </c>
      <c r="I828" s="1">
        <v>288000</v>
      </c>
      <c r="J828" t="s">
        <v>12</v>
      </c>
      <c r="K828" t="s">
        <v>12</v>
      </c>
      <c r="L828" t="s">
        <v>12</v>
      </c>
    </row>
    <row r="829" spans="1:13" x14ac:dyDescent="0.2">
      <c r="A829" t="s">
        <v>988</v>
      </c>
      <c r="B829" s="12">
        <v>140692</v>
      </c>
      <c r="C829" t="s">
        <v>49</v>
      </c>
      <c r="D829" s="6" t="s">
        <v>915</v>
      </c>
      <c r="E829" t="s">
        <v>271</v>
      </c>
      <c r="F829" t="s">
        <v>317</v>
      </c>
      <c r="G829" s="75" t="s">
        <v>880</v>
      </c>
      <c r="H829" s="71">
        <v>6</v>
      </c>
      <c r="I829" s="1">
        <v>173584</v>
      </c>
      <c r="J829" t="s">
        <v>12</v>
      </c>
      <c r="K829" t="s">
        <v>12</v>
      </c>
      <c r="L829" t="s">
        <v>12</v>
      </c>
    </row>
    <row r="830" spans="1:13" x14ac:dyDescent="0.2">
      <c r="A830" t="s">
        <v>979</v>
      </c>
      <c r="B830" s="12">
        <v>140716</v>
      </c>
      <c r="C830" t="s">
        <v>328</v>
      </c>
      <c r="D830" s="6" t="s">
        <v>915</v>
      </c>
      <c r="E830" t="s">
        <v>72</v>
      </c>
      <c r="F830" t="s">
        <v>463</v>
      </c>
      <c r="G830" s="75" t="s">
        <v>880</v>
      </c>
      <c r="H830" s="71">
        <v>6</v>
      </c>
      <c r="I830" s="1">
        <v>914782</v>
      </c>
      <c r="J830" t="s">
        <v>12</v>
      </c>
      <c r="K830" t="s">
        <v>12</v>
      </c>
      <c r="L830" t="s">
        <v>12</v>
      </c>
    </row>
    <row r="831" spans="1:13" x14ac:dyDescent="0.2">
      <c r="A831" s="6" t="s">
        <v>978</v>
      </c>
      <c r="B831" s="12">
        <v>140725</v>
      </c>
      <c r="C831" t="s">
        <v>49</v>
      </c>
      <c r="D831" s="6" t="s">
        <v>915</v>
      </c>
      <c r="E831" s="6" t="s">
        <v>1160</v>
      </c>
      <c r="F831" t="s">
        <v>137</v>
      </c>
      <c r="G831" s="75" t="s">
        <v>880</v>
      </c>
      <c r="H831" s="71">
        <v>6</v>
      </c>
      <c r="I831" s="1">
        <v>3214671</v>
      </c>
      <c r="J831" t="s">
        <v>12</v>
      </c>
      <c r="K831" t="s">
        <v>12</v>
      </c>
      <c r="L831" t="s">
        <v>12</v>
      </c>
    </row>
    <row r="832" spans="1:13" x14ac:dyDescent="0.2">
      <c r="A832" t="s">
        <v>977</v>
      </c>
      <c r="B832" s="12">
        <v>140750</v>
      </c>
      <c r="C832" t="s">
        <v>7</v>
      </c>
      <c r="D832" s="6" t="s">
        <v>918</v>
      </c>
      <c r="E832" s="6" t="s">
        <v>65</v>
      </c>
      <c r="F832" t="s">
        <v>976</v>
      </c>
      <c r="G832" s="75" t="s">
        <v>880</v>
      </c>
      <c r="H832" s="71">
        <v>6</v>
      </c>
      <c r="I832" s="1">
        <v>1110000</v>
      </c>
      <c r="J832" t="s">
        <v>12</v>
      </c>
      <c r="K832" t="s">
        <v>12</v>
      </c>
      <c r="L832" t="s">
        <v>12</v>
      </c>
    </row>
    <row r="833" spans="1:12" x14ac:dyDescent="0.2">
      <c r="A833" t="s">
        <v>974</v>
      </c>
      <c r="B833" s="12">
        <v>140797</v>
      </c>
      <c r="C833" t="s">
        <v>62</v>
      </c>
      <c r="D833" s="6" t="s">
        <v>915</v>
      </c>
      <c r="E833" t="s">
        <v>288</v>
      </c>
      <c r="F833" t="s">
        <v>360</v>
      </c>
      <c r="G833" s="75" t="s">
        <v>880</v>
      </c>
      <c r="H833" s="71">
        <v>6</v>
      </c>
      <c r="I833" s="1">
        <v>1111717</v>
      </c>
      <c r="J833" t="s">
        <v>12</v>
      </c>
      <c r="K833" t="s">
        <v>12</v>
      </c>
      <c r="L833" t="s">
        <v>12</v>
      </c>
    </row>
    <row r="834" spans="1:12" x14ac:dyDescent="0.2">
      <c r="A834" t="s">
        <v>690</v>
      </c>
      <c r="B834" s="12">
        <v>140808</v>
      </c>
      <c r="C834" t="s">
        <v>7</v>
      </c>
      <c r="D834" s="6" t="s">
        <v>918</v>
      </c>
      <c r="E834" t="s">
        <v>17</v>
      </c>
      <c r="F834" t="s">
        <v>821</v>
      </c>
      <c r="G834" s="75" t="s">
        <v>880</v>
      </c>
      <c r="H834" s="71">
        <v>6</v>
      </c>
      <c r="I834" s="1">
        <v>20731076.099999998</v>
      </c>
      <c r="J834" t="s">
        <v>12</v>
      </c>
      <c r="K834" t="s">
        <v>12</v>
      </c>
      <c r="L834" t="s">
        <v>12</v>
      </c>
    </row>
    <row r="835" spans="1:12" x14ac:dyDescent="0.2">
      <c r="A835" t="s">
        <v>973</v>
      </c>
      <c r="B835" s="12">
        <v>140812</v>
      </c>
      <c r="C835" t="s">
        <v>62</v>
      </c>
      <c r="D835" s="6" t="s">
        <v>915</v>
      </c>
      <c r="E835" t="s">
        <v>72</v>
      </c>
      <c r="F835" t="s">
        <v>279</v>
      </c>
      <c r="G835" s="75" t="s">
        <v>880</v>
      </c>
      <c r="H835" s="71">
        <v>6</v>
      </c>
      <c r="I835" s="1">
        <v>5400000</v>
      </c>
      <c r="J835" t="s">
        <v>12</v>
      </c>
      <c r="K835" t="s">
        <v>12</v>
      </c>
      <c r="L835" t="s">
        <v>12</v>
      </c>
    </row>
    <row r="836" spans="1:12" x14ac:dyDescent="0.2">
      <c r="A836" t="s">
        <v>972</v>
      </c>
      <c r="B836" s="12">
        <v>140826</v>
      </c>
      <c r="C836" t="s">
        <v>49</v>
      </c>
      <c r="D836" s="6" t="s">
        <v>915</v>
      </c>
      <c r="E836" t="s">
        <v>288</v>
      </c>
      <c r="F836" t="s">
        <v>341</v>
      </c>
      <c r="G836" s="75" t="s">
        <v>880</v>
      </c>
      <c r="H836" s="71">
        <v>6</v>
      </c>
      <c r="I836" s="1">
        <v>2743992</v>
      </c>
      <c r="J836" t="s">
        <v>12</v>
      </c>
      <c r="K836" t="s">
        <v>12</v>
      </c>
      <c r="L836" t="s">
        <v>12</v>
      </c>
    </row>
    <row r="837" spans="1:12" x14ac:dyDescent="0.2">
      <c r="A837" t="s">
        <v>969</v>
      </c>
      <c r="B837" s="12">
        <v>140882</v>
      </c>
      <c r="C837" t="s">
        <v>49</v>
      </c>
      <c r="D837" s="6" t="s">
        <v>915</v>
      </c>
      <c r="E837" t="s">
        <v>288</v>
      </c>
      <c r="F837" t="s">
        <v>341</v>
      </c>
      <c r="G837" s="75" t="s">
        <v>880</v>
      </c>
      <c r="H837" s="71">
        <v>6</v>
      </c>
      <c r="I837" s="1">
        <v>886559</v>
      </c>
      <c r="J837" t="s">
        <v>12</v>
      </c>
      <c r="K837" t="s">
        <v>12</v>
      </c>
      <c r="L837" t="s">
        <v>12</v>
      </c>
    </row>
    <row r="838" spans="1:12" x14ac:dyDescent="0.2">
      <c r="A838" t="s">
        <v>967</v>
      </c>
      <c r="B838" s="12">
        <v>140907</v>
      </c>
      <c r="C838" t="s">
        <v>49</v>
      </c>
      <c r="D838" s="6" t="s">
        <v>915</v>
      </c>
      <c r="E838" t="s">
        <v>87</v>
      </c>
      <c r="F838" t="s">
        <v>334</v>
      </c>
      <c r="G838" s="75" t="s">
        <v>880</v>
      </c>
      <c r="H838" s="71">
        <v>6</v>
      </c>
      <c r="I838" s="1">
        <v>1509291</v>
      </c>
      <c r="J838" t="s">
        <v>12</v>
      </c>
      <c r="K838" t="s">
        <v>12</v>
      </c>
      <c r="L838" t="s">
        <v>12</v>
      </c>
    </row>
    <row r="839" spans="1:12" x14ac:dyDescent="0.2">
      <c r="A839" t="s">
        <v>792</v>
      </c>
      <c r="B839" s="12">
        <v>140917</v>
      </c>
      <c r="C839" t="s">
        <v>49</v>
      </c>
      <c r="D839" s="6" t="s">
        <v>915</v>
      </c>
      <c r="E839" t="s">
        <v>17</v>
      </c>
      <c r="F839" t="s">
        <v>334</v>
      </c>
      <c r="G839" s="75" t="s">
        <v>880</v>
      </c>
      <c r="H839" s="71">
        <v>6</v>
      </c>
      <c r="I839" s="1">
        <v>2607404</v>
      </c>
      <c r="J839" t="s">
        <v>12</v>
      </c>
      <c r="K839" t="s">
        <v>12</v>
      </c>
      <c r="L839" t="s">
        <v>12</v>
      </c>
    </row>
    <row r="840" spans="1:12" x14ac:dyDescent="0.2">
      <c r="A840" t="s">
        <v>966</v>
      </c>
      <c r="B840" s="12">
        <v>140935</v>
      </c>
      <c r="C840" t="s">
        <v>49</v>
      </c>
      <c r="D840" s="6" t="s">
        <v>915</v>
      </c>
      <c r="E840" t="s">
        <v>271</v>
      </c>
      <c r="F840" t="s">
        <v>297</v>
      </c>
      <c r="G840" s="75" t="s">
        <v>880</v>
      </c>
      <c r="H840" s="71">
        <v>6</v>
      </c>
      <c r="I840" s="1">
        <v>811287</v>
      </c>
      <c r="J840" t="s">
        <v>12</v>
      </c>
      <c r="K840" t="s">
        <v>12</v>
      </c>
      <c r="L840" t="s">
        <v>12</v>
      </c>
    </row>
    <row r="841" spans="1:12" x14ac:dyDescent="0.2">
      <c r="A841" t="s">
        <v>819</v>
      </c>
      <c r="B841" s="12">
        <v>140937</v>
      </c>
      <c r="C841" t="s">
        <v>49</v>
      </c>
      <c r="D841" s="6" t="s">
        <v>915</v>
      </c>
      <c r="E841" t="s">
        <v>271</v>
      </c>
      <c r="F841" t="s">
        <v>297</v>
      </c>
      <c r="G841" s="75" t="s">
        <v>880</v>
      </c>
      <c r="H841" s="71">
        <v>6</v>
      </c>
      <c r="I841" s="1">
        <v>455869</v>
      </c>
      <c r="J841" t="s">
        <v>12</v>
      </c>
      <c r="K841" t="s">
        <v>12</v>
      </c>
      <c r="L841" t="s">
        <v>12</v>
      </c>
    </row>
    <row r="842" spans="1:12" x14ac:dyDescent="0.2">
      <c r="A842" t="s">
        <v>965</v>
      </c>
      <c r="B842" s="12">
        <v>140938</v>
      </c>
      <c r="C842" t="s">
        <v>964</v>
      </c>
      <c r="D842" s="6" t="s">
        <v>915</v>
      </c>
      <c r="E842" t="s">
        <v>17</v>
      </c>
      <c r="F842" t="s">
        <v>297</v>
      </c>
      <c r="G842" s="75" t="s">
        <v>880</v>
      </c>
      <c r="H842" s="71">
        <v>6</v>
      </c>
      <c r="I842" s="1">
        <v>955697</v>
      </c>
      <c r="J842" t="s">
        <v>12</v>
      </c>
      <c r="K842" t="s">
        <v>12</v>
      </c>
      <c r="L842" t="s">
        <v>12</v>
      </c>
    </row>
    <row r="843" spans="1:12" x14ac:dyDescent="0.2">
      <c r="A843" t="s">
        <v>963</v>
      </c>
      <c r="B843" s="12">
        <v>140939</v>
      </c>
      <c r="C843" t="s">
        <v>49</v>
      </c>
      <c r="D843" s="6" t="s">
        <v>915</v>
      </c>
      <c r="E843" t="s">
        <v>271</v>
      </c>
      <c r="F843" t="s">
        <v>297</v>
      </c>
      <c r="G843" s="75" t="s">
        <v>880</v>
      </c>
      <c r="H843" s="71">
        <v>6</v>
      </c>
      <c r="I843" s="1">
        <v>238244</v>
      </c>
      <c r="J843" t="s">
        <v>12</v>
      </c>
      <c r="K843" t="s">
        <v>12</v>
      </c>
      <c r="L843" t="s">
        <v>12</v>
      </c>
    </row>
    <row r="844" spans="1:12" x14ac:dyDescent="0.2">
      <c r="A844" t="s">
        <v>961</v>
      </c>
      <c r="B844" s="12">
        <v>141001</v>
      </c>
      <c r="C844" t="s">
        <v>49</v>
      </c>
      <c r="D844" s="6" t="s">
        <v>915</v>
      </c>
      <c r="E844" t="s">
        <v>288</v>
      </c>
      <c r="F844" t="s">
        <v>767</v>
      </c>
      <c r="G844" s="75" t="s">
        <v>880</v>
      </c>
      <c r="H844" s="71">
        <v>6</v>
      </c>
      <c r="I844" s="1">
        <v>18810000</v>
      </c>
      <c r="J844" t="s">
        <v>12</v>
      </c>
      <c r="K844" t="s">
        <v>12</v>
      </c>
      <c r="L844" t="s">
        <v>12</v>
      </c>
    </row>
    <row r="845" spans="1:12" x14ac:dyDescent="0.2">
      <c r="A845" t="s">
        <v>959</v>
      </c>
      <c r="B845" s="12">
        <v>141026</v>
      </c>
      <c r="C845" t="s">
        <v>49</v>
      </c>
      <c r="D845" s="6" t="s">
        <v>915</v>
      </c>
      <c r="E845" t="s">
        <v>17</v>
      </c>
      <c r="F845" t="s">
        <v>334</v>
      </c>
      <c r="G845" s="75" t="s">
        <v>880</v>
      </c>
      <c r="H845" s="71">
        <v>6</v>
      </c>
      <c r="I845" s="1">
        <v>642487</v>
      </c>
      <c r="J845" t="s">
        <v>12</v>
      </c>
      <c r="K845" t="s">
        <v>12</v>
      </c>
      <c r="L845" t="s">
        <v>12</v>
      </c>
    </row>
    <row r="846" spans="1:12" x14ac:dyDescent="0.2">
      <c r="A846" t="s">
        <v>958</v>
      </c>
      <c r="B846" s="12">
        <v>141029</v>
      </c>
      <c r="C846" t="s">
        <v>49</v>
      </c>
      <c r="D846" s="6" t="s">
        <v>915</v>
      </c>
      <c r="E846" t="s">
        <v>957</v>
      </c>
      <c r="F846" t="s">
        <v>334</v>
      </c>
      <c r="G846" s="75" t="s">
        <v>880</v>
      </c>
      <c r="H846" s="71">
        <v>6</v>
      </c>
      <c r="I846" s="1">
        <v>562494</v>
      </c>
      <c r="J846" t="s">
        <v>12</v>
      </c>
      <c r="K846" t="s">
        <v>12</v>
      </c>
      <c r="L846" t="s">
        <v>12</v>
      </c>
    </row>
    <row r="847" spans="1:12" x14ac:dyDescent="0.2">
      <c r="A847" t="s">
        <v>846</v>
      </c>
      <c r="B847" s="12">
        <v>141051</v>
      </c>
      <c r="C847" t="s">
        <v>49</v>
      </c>
      <c r="D847" s="6" t="s">
        <v>915</v>
      </c>
      <c r="E847" t="s">
        <v>8</v>
      </c>
      <c r="F847" t="s">
        <v>327</v>
      </c>
      <c r="G847" s="75" t="s">
        <v>880</v>
      </c>
      <c r="H847" s="71">
        <v>6</v>
      </c>
      <c r="I847" s="1">
        <v>12849787</v>
      </c>
      <c r="J847" t="s">
        <v>12</v>
      </c>
      <c r="K847" t="s">
        <v>12</v>
      </c>
      <c r="L847" t="s">
        <v>12</v>
      </c>
    </row>
    <row r="848" spans="1:12" x14ac:dyDescent="0.2">
      <c r="A848" t="s">
        <v>993</v>
      </c>
      <c r="B848" s="12">
        <v>141120</v>
      </c>
      <c r="C848" t="s">
        <v>467</v>
      </c>
      <c r="D848" s="6" t="s">
        <v>915</v>
      </c>
      <c r="E848" s="6" t="s">
        <v>65</v>
      </c>
      <c r="F848" s="6" t="s">
        <v>994</v>
      </c>
      <c r="G848" s="75" t="s">
        <v>880</v>
      </c>
      <c r="H848" s="71">
        <v>6</v>
      </c>
      <c r="I848" s="1">
        <v>150000</v>
      </c>
      <c r="J848" s="74">
        <v>44467</v>
      </c>
      <c r="K848" s="6" t="s">
        <v>15</v>
      </c>
    </row>
    <row r="849" spans="1:15" x14ac:dyDescent="0.2">
      <c r="A849" t="s">
        <v>996</v>
      </c>
      <c r="B849" s="12">
        <v>141182</v>
      </c>
      <c r="C849" t="s">
        <v>467</v>
      </c>
      <c r="D849" s="6" t="s">
        <v>915</v>
      </c>
      <c r="E849" s="6" t="s">
        <v>995</v>
      </c>
      <c r="F849" s="6" t="s">
        <v>322</v>
      </c>
      <c r="G849" s="75" t="s">
        <v>880</v>
      </c>
      <c r="H849" s="71">
        <v>6</v>
      </c>
      <c r="I849" s="1">
        <v>46962</v>
      </c>
    </row>
    <row r="850" spans="1:15" x14ac:dyDescent="0.2">
      <c r="A850" t="s">
        <v>997</v>
      </c>
      <c r="B850" s="12">
        <v>141187</v>
      </c>
      <c r="C850" t="s">
        <v>467</v>
      </c>
      <c r="D850" s="6" t="s">
        <v>915</v>
      </c>
      <c r="E850" s="6" t="s">
        <v>995</v>
      </c>
      <c r="F850" s="6" t="s">
        <v>320</v>
      </c>
      <c r="G850" s="75" t="s">
        <v>880</v>
      </c>
      <c r="H850" s="71">
        <v>6</v>
      </c>
      <c r="I850" s="1">
        <v>44454</v>
      </c>
    </row>
    <row r="851" spans="1:15" x14ac:dyDescent="0.2">
      <c r="A851" t="s">
        <v>1071</v>
      </c>
      <c r="B851" s="12">
        <v>141209</v>
      </c>
      <c r="C851" t="s">
        <v>49</v>
      </c>
      <c r="D851" s="6" t="s">
        <v>915</v>
      </c>
      <c r="E851" t="s">
        <v>451</v>
      </c>
      <c r="F851" t="s">
        <v>341</v>
      </c>
      <c r="G851" s="75" t="s">
        <v>880</v>
      </c>
      <c r="H851" s="71">
        <v>6</v>
      </c>
      <c r="I851" s="1">
        <v>1227826</v>
      </c>
      <c r="J851" t="s">
        <v>12</v>
      </c>
      <c r="K851" t="s">
        <v>12</v>
      </c>
      <c r="L851" t="s">
        <v>12</v>
      </c>
      <c r="M851" t="s">
        <v>12</v>
      </c>
      <c r="N851" t="s">
        <v>12</v>
      </c>
    </row>
    <row r="852" spans="1:15" x14ac:dyDescent="0.2">
      <c r="A852" t="s">
        <v>1000</v>
      </c>
      <c r="B852" s="12">
        <v>141376</v>
      </c>
      <c r="C852" t="s">
        <v>467</v>
      </c>
      <c r="D852" s="6" t="s">
        <v>915</v>
      </c>
      <c r="E852" s="6" t="s">
        <v>999</v>
      </c>
      <c r="F852" s="6" t="s">
        <v>351</v>
      </c>
      <c r="G852" s="75" t="s">
        <v>880</v>
      </c>
      <c r="H852" s="2">
        <v>3</v>
      </c>
      <c r="I852" s="1">
        <v>0</v>
      </c>
      <c r="J852" s="74">
        <v>44469</v>
      </c>
      <c r="K852" s="6" t="s">
        <v>15</v>
      </c>
    </row>
    <row r="853" spans="1:15" x14ac:dyDescent="0.2">
      <c r="A853" t="s">
        <v>1058</v>
      </c>
      <c r="B853" s="12">
        <v>141389</v>
      </c>
      <c r="C853" t="s">
        <v>467</v>
      </c>
      <c r="D853" s="6" t="s">
        <v>915</v>
      </c>
      <c r="E853" t="s">
        <v>451</v>
      </c>
      <c r="F853" t="s">
        <v>327</v>
      </c>
      <c r="G853" s="75" t="s">
        <v>880</v>
      </c>
      <c r="H853" s="2">
        <v>3</v>
      </c>
      <c r="I853" s="1">
        <v>200000</v>
      </c>
      <c r="J853" t="s">
        <v>12</v>
      </c>
      <c r="K853" t="s">
        <v>12</v>
      </c>
      <c r="L853" t="s">
        <v>12</v>
      </c>
      <c r="M853" t="s">
        <v>12</v>
      </c>
    </row>
    <row r="854" spans="1:15" x14ac:dyDescent="0.2">
      <c r="A854" t="s">
        <v>1055</v>
      </c>
      <c r="B854" s="12">
        <v>141536</v>
      </c>
      <c r="C854" t="s">
        <v>62</v>
      </c>
      <c r="D854" s="6" t="s">
        <v>915</v>
      </c>
      <c r="E854" t="s">
        <v>57</v>
      </c>
      <c r="F854" t="s">
        <v>850</v>
      </c>
      <c r="G854" s="75" t="s">
        <v>880</v>
      </c>
      <c r="H854" s="2">
        <v>6</v>
      </c>
      <c r="I854" s="1">
        <v>7317000</v>
      </c>
      <c r="J854" t="s">
        <v>12</v>
      </c>
      <c r="K854" t="s">
        <v>12</v>
      </c>
      <c r="L854" t="s">
        <v>12</v>
      </c>
      <c r="M854" t="s">
        <v>12</v>
      </c>
    </row>
    <row r="855" spans="1:15" x14ac:dyDescent="0.2">
      <c r="A855" t="s">
        <v>1006</v>
      </c>
      <c r="B855" s="12">
        <v>141670</v>
      </c>
      <c r="C855" t="s">
        <v>467</v>
      </c>
      <c r="D855" s="6" t="s">
        <v>915</v>
      </c>
      <c r="E855" t="s">
        <v>995</v>
      </c>
      <c r="F855" t="s">
        <v>850</v>
      </c>
      <c r="G855" s="75" t="s">
        <v>880</v>
      </c>
      <c r="H855" s="2">
        <v>6</v>
      </c>
      <c r="I855" s="1">
        <v>150000</v>
      </c>
      <c r="J855" t="s">
        <v>15</v>
      </c>
      <c r="K855" t="s">
        <v>1063</v>
      </c>
      <c r="L855" t="s">
        <v>12</v>
      </c>
      <c r="M855" t="s">
        <v>12</v>
      </c>
    </row>
    <row r="856" spans="1:15" x14ac:dyDescent="0.2">
      <c r="A856" t="s">
        <v>1047</v>
      </c>
      <c r="B856" s="12">
        <v>141694</v>
      </c>
      <c r="C856" t="s">
        <v>49</v>
      </c>
      <c r="D856" s="6" t="s">
        <v>915</v>
      </c>
      <c r="E856" t="s">
        <v>72</v>
      </c>
      <c r="F856" t="s">
        <v>317</v>
      </c>
      <c r="G856" s="75" t="s">
        <v>880</v>
      </c>
      <c r="H856" s="2">
        <v>3</v>
      </c>
      <c r="I856" s="1">
        <v>1500519.69</v>
      </c>
      <c r="J856" t="s">
        <v>12</v>
      </c>
      <c r="K856" t="s">
        <v>12</v>
      </c>
      <c r="L856" t="s">
        <v>12</v>
      </c>
      <c r="M856" t="s">
        <v>12</v>
      </c>
    </row>
    <row r="857" spans="1:15" x14ac:dyDescent="0.2">
      <c r="A857" t="s">
        <v>963</v>
      </c>
      <c r="B857" s="12">
        <v>141698</v>
      </c>
      <c r="C857" t="s">
        <v>848</v>
      </c>
      <c r="D857" s="6" t="s">
        <v>917</v>
      </c>
      <c r="E857" t="s">
        <v>57</v>
      </c>
      <c r="F857" t="s">
        <v>1064</v>
      </c>
      <c r="G857" s="6" t="s">
        <v>880</v>
      </c>
      <c r="H857" s="2">
        <v>6</v>
      </c>
      <c r="I857" s="1">
        <v>10269000</v>
      </c>
      <c r="J857" t="s">
        <v>12</v>
      </c>
      <c r="K857" t="s">
        <v>12</v>
      </c>
      <c r="L857" t="s">
        <v>12</v>
      </c>
      <c r="M857" t="s">
        <v>12</v>
      </c>
    </row>
    <row r="858" spans="1:15" x14ac:dyDescent="0.2">
      <c r="A858" t="s">
        <v>1044</v>
      </c>
      <c r="B858" s="12">
        <v>141798</v>
      </c>
      <c r="C858" t="s">
        <v>62</v>
      </c>
      <c r="D858" s="6" t="s">
        <v>915</v>
      </c>
      <c r="E858" t="s">
        <v>96</v>
      </c>
      <c r="F858" t="s">
        <v>206</v>
      </c>
      <c r="G858" s="6" t="s">
        <v>880</v>
      </c>
      <c r="H858" s="2">
        <v>6</v>
      </c>
      <c r="I858" s="1">
        <v>22976719.859999999</v>
      </c>
      <c r="J858" t="s">
        <v>12</v>
      </c>
      <c r="K858" t="s">
        <v>12</v>
      </c>
      <c r="L858" t="s">
        <v>12</v>
      </c>
      <c r="M858" t="s">
        <v>12</v>
      </c>
      <c r="O858" t="s">
        <v>12</v>
      </c>
    </row>
    <row r="859" spans="1:15" x14ac:dyDescent="0.2">
      <c r="A859" t="s">
        <v>1042</v>
      </c>
      <c r="B859" s="12">
        <v>141825</v>
      </c>
      <c r="C859" t="s">
        <v>49</v>
      </c>
      <c r="D859" s="6" t="s">
        <v>915</v>
      </c>
      <c r="E859" t="s">
        <v>271</v>
      </c>
      <c r="F859" t="s">
        <v>334</v>
      </c>
      <c r="G859" s="6" t="s">
        <v>880</v>
      </c>
      <c r="H859" s="2">
        <v>0</v>
      </c>
      <c r="I859" s="1">
        <v>0</v>
      </c>
      <c r="J859" t="s">
        <v>12</v>
      </c>
      <c r="K859" t="s">
        <v>12</v>
      </c>
      <c r="L859" t="s">
        <v>12</v>
      </c>
      <c r="M859" t="s">
        <v>12</v>
      </c>
    </row>
    <row r="860" spans="1:15" x14ac:dyDescent="0.2">
      <c r="A860" t="s">
        <v>1073</v>
      </c>
      <c r="B860" s="12">
        <v>141867</v>
      </c>
      <c r="C860" t="s">
        <v>84</v>
      </c>
      <c r="D860" s="6" t="s">
        <v>916</v>
      </c>
      <c r="E860" t="s">
        <v>57</v>
      </c>
      <c r="F860" t="s">
        <v>327</v>
      </c>
      <c r="G860" s="6" t="s">
        <v>880</v>
      </c>
      <c r="H860" s="2">
        <v>6</v>
      </c>
      <c r="I860" s="1">
        <v>0</v>
      </c>
      <c r="J860" t="s">
        <v>12</v>
      </c>
      <c r="K860" t="s">
        <v>12</v>
      </c>
      <c r="M860" t="s">
        <v>12</v>
      </c>
    </row>
    <row r="861" spans="1:15" x14ac:dyDescent="0.2">
      <c r="A861" t="s">
        <v>1041</v>
      </c>
      <c r="B861" s="12">
        <v>141895</v>
      </c>
      <c r="C861" t="s">
        <v>49</v>
      </c>
      <c r="D861" s="6" t="s">
        <v>915</v>
      </c>
      <c r="E861" t="s">
        <v>17</v>
      </c>
      <c r="F861" t="s">
        <v>122</v>
      </c>
      <c r="G861" s="6" t="s">
        <v>880</v>
      </c>
      <c r="H861" s="2">
        <v>6</v>
      </c>
      <c r="I861" s="1">
        <v>3920738</v>
      </c>
      <c r="J861" t="s">
        <v>12</v>
      </c>
      <c r="K861" t="s">
        <v>12</v>
      </c>
      <c r="L861" t="s">
        <v>12</v>
      </c>
      <c r="M861" t="s">
        <v>12</v>
      </c>
    </row>
    <row r="862" spans="1:15" x14ac:dyDescent="0.2">
      <c r="A862" t="s">
        <v>1040</v>
      </c>
      <c r="B862" s="12">
        <v>141900</v>
      </c>
      <c r="C862" t="s">
        <v>7</v>
      </c>
      <c r="D862" s="6" t="s">
        <v>918</v>
      </c>
      <c r="E862" t="s">
        <v>8</v>
      </c>
      <c r="F862" t="s">
        <v>403</v>
      </c>
      <c r="G862" s="6" t="s">
        <v>880</v>
      </c>
      <c r="H862" s="2">
        <v>6</v>
      </c>
      <c r="I862" s="1">
        <v>1580987</v>
      </c>
      <c r="J862" t="s">
        <v>12</v>
      </c>
      <c r="K862" t="s">
        <v>12</v>
      </c>
      <c r="L862" t="s">
        <v>12</v>
      </c>
      <c r="M862" t="s">
        <v>12</v>
      </c>
    </row>
    <row r="863" spans="1:15" x14ac:dyDescent="0.2">
      <c r="A863" t="s">
        <v>1031</v>
      </c>
      <c r="B863" s="12">
        <v>141926</v>
      </c>
      <c r="C863" t="s">
        <v>49</v>
      </c>
      <c r="D863" s="6" t="s">
        <v>915</v>
      </c>
      <c r="E863" t="s">
        <v>957</v>
      </c>
      <c r="F863" t="s">
        <v>336</v>
      </c>
      <c r="G863" s="6" t="s">
        <v>880</v>
      </c>
      <c r="H863" s="2">
        <v>3</v>
      </c>
      <c r="I863" s="1">
        <v>1697973</v>
      </c>
      <c r="J863" t="s">
        <v>12</v>
      </c>
      <c r="K863" t="s">
        <v>12</v>
      </c>
      <c r="L863" t="s">
        <v>12</v>
      </c>
      <c r="M863" t="s">
        <v>12</v>
      </c>
    </row>
    <row r="864" spans="1:15" x14ac:dyDescent="0.2">
      <c r="A864" t="s">
        <v>1037</v>
      </c>
      <c r="B864" s="12">
        <v>141958</v>
      </c>
      <c r="C864" t="s">
        <v>7</v>
      </c>
      <c r="D864" s="6" t="s">
        <v>918</v>
      </c>
      <c r="E864" t="s">
        <v>8</v>
      </c>
      <c r="F864" t="s">
        <v>821</v>
      </c>
      <c r="G864" s="6" t="s">
        <v>880</v>
      </c>
      <c r="H864" s="2">
        <v>6</v>
      </c>
      <c r="I864" s="1">
        <v>11778000</v>
      </c>
      <c r="J864" t="s">
        <v>12</v>
      </c>
      <c r="K864" t="s">
        <v>12</v>
      </c>
      <c r="L864" t="s">
        <v>12</v>
      </c>
      <c r="M864" t="s">
        <v>12</v>
      </c>
    </row>
    <row r="865" spans="1:13" x14ac:dyDescent="0.2">
      <c r="A865" t="s">
        <v>1074</v>
      </c>
      <c r="B865" s="12">
        <v>141962</v>
      </c>
      <c r="C865" t="s">
        <v>467</v>
      </c>
      <c r="D865" s="6" t="s">
        <v>915</v>
      </c>
      <c r="E865" t="s">
        <v>995</v>
      </c>
      <c r="F865" t="s">
        <v>463</v>
      </c>
      <c r="G865" s="6" t="s">
        <v>880</v>
      </c>
      <c r="H865" s="2">
        <v>3</v>
      </c>
      <c r="I865" s="1">
        <v>1000000</v>
      </c>
      <c r="J865" t="s">
        <v>12</v>
      </c>
      <c r="K865" t="s">
        <v>12</v>
      </c>
    </row>
    <row r="866" spans="1:13" x14ac:dyDescent="0.2">
      <c r="A866" t="s">
        <v>1031</v>
      </c>
      <c r="B866" s="12">
        <v>142049</v>
      </c>
      <c r="C866" t="s">
        <v>49</v>
      </c>
      <c r="D866" s="6" t="s">
        <v>915</v>
      </c>
      <c r="E866" t="s">
        <v>65</v>
      </c>
      <c r="F866" t="s">
        <v>297</v>
      </c>
      <c r="G866" s="6" t="s">
        <v>880</v>
      </c>
      <c r="H866" s="2">
        <v>3</v>
      </c>
      <c r="I866" s="1">
        <v>1025380.08</v>
      </c>
      <c r="J866" t="s">
        <v>12</v>
      </c>
      <c r="K866" t="s">
        <v>12</v>
      </c>
      <c r="L866" t="s">
        <v>12</v>
      </c>
      <c r="M866" t="s">
        <v>12</v>
      </c>
    </row>
    <row r="867" spans="1:13" x14ac:dyDescent="0.2">
      <c r="A867" t="s">
        <v>1029</v>
      </c>
      <c r="B867" s="12">
        <v>142077</v>
      </c>
      <c r="C867" t="s">
        <v>49</v>
      </c>
      <c r="D867" s="6" t="s">
        <v>915</v>
      </c>
      <c r="E867" t="s">
        <v>451</v>
      </c>
      <c r="F867" t="s">
        <v>214</v>
      </c>
      <c r="G867" s="6" t="s">
        <v>880</v>
      </c>
      <c r="H867" s="2">
        <v>3</v>
      </c>
      <c r="I867" s="1">
        <v>150000</v>
      </c>
      <c r="J867" t="s">
        <v>12</v>
      </c>
      <c r="K867" t="s">
        <v>12</v>
      </c>
      <c r="L867" t="s">
        <v>12</v>
      </c>
      <c r="M867" t="s">
        <v>12</v>
      </c>
    </row>
    <row r="868" spans="1:13" x14ac:dyDescent="0.2">
      <c r="A868" t="s">
        <v>1075</v>
      </c>
      <c r="B868" s="12">
        <v>142091</v>
      </c>
      <c r="C868" t="s">
        <v>467</v>
      </c>
      <c r="D868" s="6" t="s">
        <v>915</v>
      </c>
      <c r="E868" t="s">
        <v>451</v>
      </c>
      <c r="F868" t="s">
        <v>452</v>
      </c>
      <c r="G868" s="6" t="s">
        <v>880</v>
      </c>
      <c r="H868" s="2">
        <v>6</v>
      </c>
      <c r="I868" s="1">
        <v>0</v>
      </c>
      <c r="J868" t="s">
        <v>12</v>
      </c>
      <c r="L868" t="s">
        <v>12</v>
      </c>
      <c r="M868" t="s">
        <v>12</v>
      </c>
    </row>
    <row r="869" spans="1:13" x14ac:dyDescent="0.2">
      <c r="A869" t="s">
        <v>1008</v>
      </c>
      <c r="B869" s="12">
        <v>142320</v>
      </c>
      <c r="C869" t="s">
        <v>49</v>
      </c>
      <c r="D869" s="6" t="s">
        <v>915</v>
      </c>
      <c r="E869" t="s">
        <v>8</v>
      </c>
      <c r="F869" t="s">
        <v>853</v>
      </c>
      <c r="G869" s="6" t="s">
        <v>880</v>
      </c>
      <c r="H869" s="2">
        <v>6</v>
      </c>
      <c r="I869" s="1">
        <v>3000000</v>
      </c>
      <c r="J869" t="s">
        <v>12</v>
      </c>
      <c r="K869" t="s">
        <v>12</v>
      </c>
      <c r="L869" t="s">
        <v>12</v>
      </c>
      <c r="M869" t="s">
        <v>12</v>
      </c>
    </row>
    <row r="870" spans="1:13" x14ac:dyDescent="0.2">
      <c r="A870" t="s">
        <v>1081</v>
      </c>
      <c r="B870" s="12">
        <v>142403</v>
      </c>
      <c r="C870" t="s">
        <v>62</v>
      </c>
      <c r="D870" s="6" t="s">
        <v>915</v>
      </c>
      <c r="E870" t="s">
        <v>17</v>
      </c>
      <c r="F870" t="s">
        <v>129</v>
      </c>
      <c r="G870" s="6" t="s">
        <v>880</v>
      </c>
      <c r="H870" s="2">
        <v>6</v>
      </c>
      <c r="I870" s="1">
        <v>52109340</v>
      </c>
      <c r="J870" t="s">
        <v>12</v>
      </c>
      <c r="K870" t="s">
        <v>12</v>
      </c>
      <c r="L870" t="s">
        <v>12</v>
      </c>
    </row>
    <row r="871" spans="1:13" x14ac:dyDescent="0.2">
      <c r="A871" t="s">
        <v>1083</v>
      </c>
      <c r="B871" s="12">
        <v>142557</v>
      </c>
      <c r="C871" t="s">
        <v>467</v>
      </c>
      <c r="D871" s="6" t="s">
        <v>915</v>
      </c>
      <c r="E871" t="s">
        <v>72</v>
      </c>
      <c r="F871" t="s">
        <v>1167</v>
      </c>
      <c r="G871" s="6" t="s">
        <v>880</v>
      </c>
      <c r="H871" s="2">
        <v>6</v>
      </c>
      <c r="I871" s="1">
        <v>2298000</v>
      </c>
      <c r="J871" t="s">
        <v>15</v>
      </c>
      <c r="K871">
        <v>44586</v>
      </c>
      <c r="L871" t="s">
        <v>12</v>
      </c>
      <c r="M871" t="s">
        <v>12</v>
      </c>
    </row>
    <row r="872" spans="1:13" x14ac:dyDescent="0.2">
      <c r="A872" t="s">
        <v>1084</v>
      </c>
      <c r="B872" s="12">
        <v>142574</v>
      </c>
      <c r="C872" t="s">
        <v>49</v>
      </c>
      <c r="D872" s="6" t="s">
        <v>915</v>
      </c>
      <c r="E872" t="s">
        <v>72</v>
      </c>
      <c r="F872" t="s">
        <v>360</v>
      </c>
      <c r="G872" s="6" t="s">
        <v>880</v>
      </c>
      <c r="H872" s="2">
        <v>6</v>
      </c>
      <c r="I872" s="1">
        <v>1200000</v>
      </c>
      <c r="J872" t="s">
        <v>12</v>
      </c>
      <c r="K872" t="s">
        <v>12</v>
      </c>
      <c r="L872" t="s">
        <v>12</v>
      </c>
      <c r="M872" t="s">
        <v>12</v>
      </c>
    </row>
    <row r="873" spans="1:13" x14ac:dyDescent="0.2">
      <c r="A873" t="s">
        <v>1085</v>
      </c>
      <c r="B873" s="12">
        <v>142604</v>
      </c>
      <c r="C873" t="s">
        <v>467</v>
      </c>
      <c r="D873" s="6" t="s">
        <v>915</v>
      </c>
      <c r="E873" t="s">
        <v>65</v>
      </c>
      <c r="F873" t="s">
        <v>311</v>
      </c>
      <c r="G873" s="6" t="s">
        <v>880</v>
      </c>
      <c r="H873" s="2">
        <v>6</v>
      </c>
      <c r="I873" s="1">
        <v>329400</v>
      </c>
      <c r="J873" t="s">
        <v>15</v>
      </c>
      <c r="K873">
        <v>44587</v>
      </c>
      <c r="L873" t="s">
        <v>12</v>
      </c>
      <c r="M873" t="s">
        <v>12</v>
      </c>
    </row>
    <row r="874" spans="1:13" x14ac:dyDescent="0.2">
      <c r="A874" t="s">
        <v>1086</v>
      </c>
      <c r="B874" s="12">
        <v>142676</v>
      </c>
      <c r="C874" t="s">
        <v>49</v>
      </c>
      <c r="D874" s="6" t="s">
        <v>915</v>
      </c>
      <c r="E874" t="s">
        <v>57</v>
      </c>
      <c r="F874" t="s">
        <v>635</v>
      </c>
      <c r="G874" s="6" t="s">
        <v>880</v>
      </c>
      <c r="H874" s="2">
        <v>6</v>
      </c>
      <c r="I874" s="1">
        <v>0</v>
      </c>
      <c r="J874" t="s">
        <v>12</v>
      </c>
      <c r="K874" t="s">
        <v>12</v>
      </c>
      <c r="L874" t="s">
        <v>12</v>
      </c>
      <c r="M874" t="s">
        <v>12</v>
      </c>
    </row>
    <row r="875" spans="1:13" x14ac:dyDescent="0.2">
      <c r="A875" t="s">
        <v>1093</v>
      </c>
      <c r="B875" s="12">
        <v>142780</v>
      </c>
      <c r="C875" t="s">
        <v>49</v>
      </c>
      <c r="D875" s="6" t="s">
        <v>915</v>
      </c>
      <c r="E875" t="s">
        <v>1164</v>
      </c>
      <c r="F875" t="s">
        <v>360</v>
      </c>
      <c r="G875" s="6" t="s">
        <v>880</v>
      </c>
      <c r="H875" s="2">
        <v>17</v>
      </c>
      <c r="I875" s="1">
        <v>2800000</v>
      </c>
      <c r="J875" t="s">
        <v>12</v>
      </c>
      <c r="K875" t="s">
        <v>12</v>
      </c>
      <c r="L875" t="s">
        <v>12</v>
      </c>
      <c r="M875" t="s">
        <v>12</v>
      </c>
    </row>
    <row r="876" spans="1:13" x14ac:dyDescent="0.2">
      <c r="A876" t="s">
        <v>1098</v>
      </c>
      <c r="B876" s="12">
        <v>142811</v>
      </c>
      <c r="C876" t="s">
        <v>49</v>
      </c>
      <c r="D876" s="6" t="s">
        <v>915</v>
      </c>
      <c r="E876" t="s">
        <v>1164</v>
      </c>
      <c r="F876" t="s">
        <v>297</v>
      </c>
      <c r="G876" s="6" t="s">
        <v>880</v>
      </c>
      <c r="H876" s="2">
        <v>17</v>
      </c>
      <c r="I876" s="1">
        <v>4200000</v>
      </c>
      <c r="J876" t="s">
        <v>12</v>
      </c>
      <c r="K876" t="s">
        <v>12</v>
      </c>
      <c r="L876" t="s">
        <v>12</v>
      </c>
      <c r="M876" t="s">
        <v>12</v>
      </c>
    </row>
    <row r="877" spans="1:13" x14ac:dyDescent="0.2">
      <c r="A877" t="s">
        <v>1101</v>
      </c>
      <c r="B877" s="12">
        <v>142871</v>
      </c>
      <c r="C877" t="s">
        <v>467</v>
      </c>
      <c r="D877" s="6" t="s">
        <v>915</v>
      </c>
      <c r="E877" t="s">
        <v>995</v>
      </c>
      <c r="F877" t="s">
        <v>239</v>
      </c>
      <c r="G877" s="6" t="s">
        <v>880</v>
      </c>
      <c r="H877" s="2">
        <v>6</v>
      </c>
      <c r="I877" s="1">
        <v>100000</v>
      </c>
      <c r="J877" t="s">
        <v>12</v>
      </c>
      <c r="K877" t="s">
        <v>12</v>
      </c>
      <c r="L877" t="s">
        <v>12</v>
      </c>
      <c r="M877" t="s">
        <v>12</v>
      </c>
    </row>
    <row r="878" spans="1:13" x14ac:dyDescent="0.2">
      <c r="A878" t="s">
        <v>842</v>
      </c>
      <c r="B878" s="12">
        <v>142939</v>
      </c>
      <c r="C878" t="s">
        <v>49</v>
      </c>
      <c r="D878" s="6" t="s">
        <v>915</v>
      </c>
      <c r="E878" t="s">
        <v>1160</v>
      </c>
      <c r="F878" t="s">
        <v>334</v>
      </c>
      <c r="G878" s="6" t="s">
        <v>880</v>
      </c>
      <c r="H878" s="2">
        <v>6</v>
      </c>
      <c r="I878" s="1">
        <v>180000</v>
      </c>
      <c r="J878" t="s">
        <v>12</v>
      </c>
      <c r="K878" t="s">
        <v>12</v>
      </c>
      <c r="L878" t="s">
        <v>12</v>
      </c>
      <c r="M878" t="s">
        <v>12</v>
      </c>
    </row>
    <row r="879" spans="1:13" x14ac:dyDescent="0.2">
      <c r="A879" t="s">
        <v>1111</v>
      </c>
      <c r="B879" s="12">
        <v>142961</v>
      </c>
      <c r="C879" t="s">
        <v>49</v>
      </c>
      <c r="D879" s="6" t="s">
        <v>915</v>
      </c>
      <c r="E879" t="s">
        <v>1164</v>
      </c>
      <c r="F879" t="s">
        <v>360</v>
      </c>
      <c r="G879" s="6" t="s">
        <v>880</v>
      </c>
      <c r="H879" s="2">
        <v>17</v>
      </c>
      <c r="I879" s="1">
        <v>9200000</v>
      </c>
      <c r="J879" t="s">
        <v>12</v>
      </c>
      <c r="K879" t="s">
        <v>12</v>
      </c>
      <c r="L879" t="s">
        <v>12</v>
      </c>
      <c r="M879" t="s">
        <v>12</v>
      </c>
    </row>
    <row r="880" spans="1:13" x14ac:dyDescent="0.2">
      <c r="A880" t="s">
        <v>1114</v>
      </c>
      <c r="B880" s="12">
        <v>143079</v>
      </c>
      <c r="C880" t="s">
        <v>467</v>
      </c>
      <c r="D880" s="6" t="s">
        <v>915</v>
      </c>
      <c r="E880" t="s">
        <v>995</v>
      </c>
      <c r="F880" t="s">
        <v>1168</v>
      </c>
      <c r="G880" s="6" t="s">
        <v>880</v>
      </c>
      <c r="H880" s="2">
        <v>3</v>
      </c>
      <c r="I880" s="1">
        <v>100000</v>
      </c>
      <c r="J880" t="s">
        <v>12</v>
      </c>
      <c r="K880" t="s">
        <v>12</v>
      </c>
      <c r="L880" t="s">
        <v>15</v>
      </c>
      <c r="M880">
        <v>44642</v>
      </c>
    </row>
    <row r="881" spans="1:13" x14ac:dyDescent="0.2">
      <c r="A881" t="s">
        <v>1117</v>
      </c>
      <c r="B881" s="12">
        <v>143112</v>
      </c>
      <c r="C881" t="s">
        <v>7</v>
      </c>
      <c r="D881" s="6" t="s">
        <v>918</v>
      </c>
      <c r="E881" t="s">
        <v>1165</v>
      </c>
      <c r="F881" t="s">
        <v>204</v>
      </c>
      <c r="G881" s="6" t="s">
        <v>880</v>
      </c>
      <c r="H881" s="2">
        <v>6</v>
      </c>
      <c r="I881" s="1">
        <v>1200000</v>
      </c>
      <c r="J881" t="s">
        <v>12</v>
      </c>
      <c r="K881" t="s">
        <v>12</v>
      </c>
      <c r="L881" t="s">
        <v>12</v>
      </c>
      <c r="M881" t="s">
        <v>12</v>
      </c>
    </row>
    <row r="882" spans="1:13" x14ac:dyDescent="0.2">
      <c r="A882" t="s">
        <v>1133</v>
      </c>
      <c r="B882" s="12">
        <v>143296</v>
      </c>
      <c r="C882" t="s">
        <v>49</v>
      </c>
      <c r="D882" s="6" t="s">
        <v>915</v>
      </c>
      <c r="E882" t="s">
        <v>1164</v>
      </c>
      <c r="F882" t="s">
        <v>317</v>
      </c>
      <c r="G882" s="6" t="s">
        <v>880</v>
      </c>
      <c r="H882" s="2">
        <v>17</v>
      </c>
      <c r="I882" s="1">
        <v>4500000</v>
      </c>
      <c r="J882" t="s">
        <v>12</v>
      </c>
      <c r="K882" t="s">
        <v>12</v>
      </c>
      <c r="L882" t="s">
        <v>12</v>
      </c>
      <c r="M882" t="s">
        <v>12</v>
      </c>
    </row>
    <row r="883" spans="1:13" x14ac:dyDescent="0.2">
      <c r="A883" t="s">
        <v>1141</v>
      </c>
      <c r="B883" s="12">
        <v>143373</v>
      </c>
      <c r="C883" t="s">
        <v>49</v>
      </c>
      <c r="D883" s="6" t="s">
        <v>915</v>
      </c>
      <c r="E883" t="s">
        <v>1164</v>
      </c>
      <c r="F883" t="s">
        <v>297</v>
      </c>
      <c r="G883" s="6" t="s">
        <v>880</v>
      </c>
      <c r="H883" s="2">
        <v>17</v>
      </c>
      <c r="I883" s="1">
        <v>700000</v>
      </c>
      <c r="J883" t="s">
        <v>12</v>
      </c>
      <c r="K883" t="s">
        <v>12</v>
      </c>
      <c r="L883" t="s">
        <v>12</v>
      </c>
      <c r="M883" t="s">
        <v>12</v>
      </c>
    </row>
    <row r="884" spans="1:13" x14ac:dyDescent="0.2">
      <c r="A884" t="s">
        <v>1146</v>
      </c>
      <c r="B884" s="12">
        <v>143390</v>
      </c>
      <c r="C884" t="s">
        <v>49</v>
      </c>
      <c r="D884" s="6" t="s">
        <v>915</v>
      </c>
      <c r="E884" t="s">
        <v>947</v>
      </c>
      <c r="F884" t="s">
        <v>1173</v>
      </c>
      <c r="G884" s="6" t="s">
        <v>880</v>
      </c>
      <c r="H884" s="2">
        <v>6</v>
      </c>
      <c r="I884" s="1">
        <v>2265754</v>
      </c>
      <c r="J884" t="s">
        <v>12</v>
      </c>
      <c r="K884" t="s">
        <v>12</v>
      </c>
      <c r="L884" t="s">
        <v>12</v>
      </c>
      <c r="M884" t="s">
        <v>12</v>
      </c>
    </row>
    <row r="885" spans="1:13" x14ac:dyDescent="0.2">
      <c r="A885" t="s">
        <v>1154</v>
      </c>
      <c r="B885" s="12">
        <v>143442</v>
      </c>
      <c r="C885" t="s">
        <v>49</v>
      </c>
      <c r="D885" s="6" t="s">
        <v>915</v>
      </c>
      <c r="E885" t="s">
        <v>947</v>
      </c>
      <c r="F885" t="s">
        <v>214</v>
      </c>
      <c r="G885" s="6" t="s">
        <v>880</v>
      </c>
      <c r="H885" s="2">
        <v>6</v>
      </c>
      <c r="I885" s="1">
        <v>664269</v>
      </c>
      <c r="J885" t="s">
        <v>12</v>
      </c>
      <c r="K885" t="s">
        <v>12</v>
      </c>
      <c r="L885" t="s">
        <v>12</v>
      </c>
      <c r="M885" t="s">
        <v>12</v>
      </c>
    </row>
    <row r="886" spans="1:13" x14ac:dyDescent="0.2">
      <c r="A886" t="s">
        <v>1016</v>
      </c>
      <c r="B886" s="12">
        <v>143445</v>
      </c>
      <c r="C886" t="s">
        <v>49</v>
      </c>
      <c r="D886" s="6" t="s">
        <v>915</v>
      </c>
      <c r="E886" t="s">
        <v>947</v>
      </c>
      <c r="F886" t="s">
        <v>341</v>
      </c>
      <c r="G886" s="6" t="s">
        <v>880</v>
      </c>
      <c r="H886" s="2">
        <v>6</v>
      </c>
      <c r="I886" s="1">
        <v>356522</v>
      </c>
      <c r="J886" t="s">
        <v>12</v>
      </c>
      <c r="K886" t="s">
        <v>12</v>
      </c>
      <c r="L886" t="s">
        <v>12</v>
      </c>
      <c r="M886" t="s">
        <v>12</v>
      </c>
    </row>
    <row r="887" spans="1:13" x14ac:dyDescent="0.2">
      <c r="A887" t="s">
        <v>1133</v>
      </c>
      <c r="B887" s="12">
        <v>143446</v>
      </c>
      <c r="C887" t="s">
        <v>49</v>
      </c>
      <c r="D887" s="6" t="s">
        <v>915</v>
      </c>
      <c r="E887" t="s">
        <v>947</v>
      </c>
      <c r="F887" t="s">
        <v>341</v>
      </c>
      <c r="G887" s="6" t="s">
        <v>880</v>
      </c>
      <c r="H887" s="2">
        <v>6</v>
      </c>
      <c r="I887" s="1">
        <v>438784</v>
      </c>
      <c r="J887" t="s">
        <v>12</v>
      </c>
      <c r="K887" t="s">
        <v>12</v>
      </c>
      <c r="L887" t="s">
        <v>12</v>
      </c>
      <c r="M887" t="s">
        <v>12</v>
      </c>
    </row>
    <row r="888" spans="1:13" x14ac:dyDescent="0.2">
      <c r="A888" t="s">
        <v>1112</v>
      </c>
      <c r="B888" s="12">
        <v>143455</v>
      </c>
      <c r="C888" t="s">
        <v>49</v>
      </c>
      <c r="D888" s="6" t="s">
        <v>915</v>
      </c>
      <c r="E888" t="s">
        <v>947</v>
      </c>
      <c r="F888" t="s">
        <v>341</v>
      </c>
      <c r="G888" s="6" t="s">
        <v>880</v>
      </c>
      <c r="H888" s="2">
        <v>6</v>
      </c>
      <c r="I888" s="1">
        <v>640958</v>
      </c>
      <c r="J888" t="s">
        <v>12</v>
      </c>
      <c r="K888" t="s">
        <v>12</v>
      </c>
      <c r="L888" t="s">
        <v>12</v>
      </c>
      <c r="M888" t="s">
        <v>12</v>
      </c>
    </row>
    <row r="889" spans="1:13" x14ac:dyDescent="0.2">
      <c r="A889" t="s">
        <v>1157</v>
      </c>
      <c r="B889" s="12">
        <v>143456</v>
      </c>
      <c r="C889" t="s">
        <v>49</v>
      </c>
      <c r="D889" s="6" t="s">
        <v>915</v>
      </c>
      <c r="E889" t="s">
        <v>947</v>
      </c>
      <c r="F889" t="s">
        <v>341</v>
      </c>
      <c r="G889" s="6" t="s">
        <v>880</v>
      </c>
      <c r="H889" s="2">
        <v>6</v>
      </c>
      <c r="I889" s="1">
        <v>365048</v>
      </c>
      <c r="J889" t="s">
        <v>12</v>
      </c>
      <c r="K889" t="s">
        <v>12</v>
      </c>
      <c r="L889" t="s">
        <v>12</v>
      </c>
      <c r="M889" t="s">
        <v>12</v>
      </c>
    </row>
    <row r="890" spans="1:13" x14ac:dyDescent="0.2">
      <c r="A890" t="s">
        <v>1158</v>
      </c>
      <c r="B890" s="12">
        <v>143468</v>
      </c>
      <c r="C890" t="s">
        <v>49</v>
      </c>
      <c r="D890" s="6" t="s">
        <v>915</v>
      </c>
      <c r="E890" t="s">
        <v>947</v>
      </c>
      <c r="F890" t="s">
        <v>297</v>
      </c>
      <c r="G890" s="6" t="s">
        <v>880</v>
      </c>
      <c r="H890" s="2">
        <v>6</v>
      </c>
      <c r="I890" s="1">
        <v>680914</v>
      </c>
      <c r="J890" t="s">
        <v>12</v>
      </c>
      <c r="K890" t="s">
        <v>12</v>
      </c>
      <c r="L890" t="s">
        <v>12</v>
      </c>
      <c r="M890" t="s">
        <v>12</v>
      </c>
    </row>
  </sheetData>
  <autoFilter ref="C1:M890"/>
  <sortState ref="A2:O908">
    <sortCondition ref="G2:G908"/>
    <sortCondition ref="B2:B908"/>
    <sortCondition ref="F2:F908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75" zoomScaleNormal="75" workbookViewId="0">
      <selection activeCell="A6" sqref="A6"/>
    </sheetView>
  </sheetViews>
  <sheetFormatPr baseColWidth="10" defaultRowHeight="12.75" x14ac:dyDescent="0.2"/>
  <cols>
    <col min="1" max="1" width="27.85546875" bestFit="1" customWidth="1"/>
    <col min="2" max="2" width="18.140625" customWidth="1"/>
    <col min="3" max="3" width="14.85546875" bestFit="1" customWidth="1"/>
    <col min="4" max="4" width="13.5703125" customWidth="1"/>
  </cols>
  <sheetData>
    <row r="1" spans="1:6" ht="21" x14ac:dyDescent="0.2">
      <c r="A1" s="14" t="s">
        <v>885</v>
      </c>
    </row>
    <row r="2" spans="1:6" ht="18.75" x14ac:dyDescent="0.2">
      <c r="A2" s="15" t="s">
        <v>886</v>
      </c>
    </row>
    <row r="3" spans="1:6" ht="19.5" x14ac:dyDescent="0.2">
      <c r="A3" s="16" t="s">
        <v>1174</v>
      </c>
    </row>
    <row r="5" spans="1:6" ht="15.75" x14ac:dyDescent="0.25">
      <c r="A5" s="17" t="s">
        <v>887</v>
      </c>
      <c r="B5" s="18" t="s">
        <v>888</v>
      </c>
      <c r="C5" s="18" t="s">
        <v>889</v>
      </c>
      <c r="D5" s="18" t="s">
        <v>890</v>
      </c>
      <c r="E5" s="19"/>
      <c r="F5" s="19"/>
    </row>
    <row r="6" spans="1:6" ht="15" x14ac:dyDescent="0.2">
      <c r="A6" s="20" t="s">
        <v>884</v>
      </c>
      <c r="B6" s="21">
        <f>978440280.15/1000000</f>
        <v>978.44028014999992</v>
      </c>
      <c r="C6" s="21">
        <v>22</v>
      </c>
      <c r="D6" s="22">
        <f>B6/B10</f>
        <v>3.1716225541787824E-2</v>
      </c>
    </row>
    <row r="7" spans="1:6" ht="15" x14ac:dyDescent="0.2">
      <c r="A7" s="20" t="s">
        <v>883</v>
      </c>
      <c r="B7" s="21">
        <f>1638555527.035/1000000</f>
        <v>1638.5555270350001</v>
      </c>
      <c r="C7" s="21">
        <v>89</v>
      </c>
      <c r="D7" s="22">
        <f>B7/B10</f>
        <v>5.3113917847104578E-2</v>
      </c>
    </row>
    <row r="8" spans="1:6" ht="15" x14ac:dyDescent="0.2">
      <c r="A8" s="20" t="s">
        <v>882</v>
      </c>
      <c r="B8" s="21">
        <f>18003369437.37/1000000</f>
        <v>18003.369437369998</v>
      </c>
      <c r="C8" s="21">
        <v>430</v>
      </c>
      <c r="D8" s="22">
        <f>B8/B10</f>
        <v>0.58358076335555154</v>
      </c>
    </row>
    <row r="9" spans="1:6" ht="15" x14ac:dyDescent="0.2">
      <c r="A9" s="20" t="s">
        <v>891</v>
      </c>
      <c r="B9" s="21">
        <f>10229468348.06/1000000</f>
        <v>10229.46834806</v>
      </c>
      <c r="C9" s="21">
        <v>348</v>
      </c>
      <c r="D9" s="22">
        <f>B9/B10</f>
        <v>0.33158909325555602</v>
      </c>
    </row>
    <row r="10" spans="1:6" ht="15.75" x14ac:dyDescent="0.25">
      <c r="A10" s="23" t="s">
        <v>892</v>
      </c>
      <c r="B10" s="24">
        <f>SUM(B6:B9)</f>
        <v>30849.833592614999</v>
      </c>
      <c r="C10" s="24">
        <f>SUM(C6:C9)</f>
        <v>889</v>
      </c>
      <c r="D10" s="25">
        <f>SUM(D6:D9)</f>
        <v>1</v>
      </c>
    </row>
    <row r="11" spans="1:6" ht="15.75" x14ac:dyDescent="0.25">
      <c r="A11" s="26"/>
      <c r="B11" s="27"/>
      <c r="C11" s="28"/>
    </row>
    <row r="12" spans="1:6" ht="15.75" x14ac:dyDescent="0.25">
      <c r="A12" s="26"/>
      <c r="B12" s="27"/>
    </row>
    <row r="13" spans="1:6" x14ac:dyDescent="0.2">
      <c r="B13" s="1"/>
    </row>
    <row r="14" spans="1:6" x14ac:dyDescent="0.2">
      <c r="B14" s="1"/>
    </row>
    <row r="15" spans="1:6" x14ac:dyDescent="0.2">
      <c r="B15" s="1"/>
    </row>
    <row r="16" spans="1:6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23" spans="2:2" x14ac:dyDescent="0.2">
      <c r="B23" s="1"/>
    </row>
    <row r="24" spans="2:2" x14ac:dyDescent="0.2">
      <c r="B24" s="1"/>
    </row>
    <row r="25" spans="2:2" x14ac:dyDescent="0.2">
      <c r="B25" s="1"/>
    </row>
    <row r="26" spans="2:2" x14ac:dyDescent="0.2">
      <c r="B26" s="1"/>
    </row>
    <row r="27" spans="2:2" x14ac:dyDescent="0.2">
      <c r="B27" s="1"/>
    </row>
    <row r="28" spans="2:2" x14ac:dyDescent="0.2">
      <c r="B28" s="1"/>
    </row>
    <row r="29" spans="2:2" x14ac:dyDescent="0.2">
      <c r="B29" s="1"/>
    </row>
    <row r="30" spans="2:2" x14ac:dyDescent="0.2">
      <c r="B30" s="1"/>
    </row>
    <row r="31" spans="2:2" x14ac:dyDescent="0.2">
      <c r="B31" s="1"/>
    </row>
    <row r="32" spans="2:2" x14ac:dyDescent="0.2">
      <c r="B32" s="1"/>
    </row>
    <row r="33" spans="1:2" x14ac:dyDescent="0.2">
      <c r="B33" s="1"/>
    </row>
    <row r="34" spans="1:2" x14ac:dyDescent="0.2">
      <c r="B34" s="1"/>
    </row>
    <row r="35" spans="1:2" x14ac:dyDescent="0.2">
      <c r="B35" s="1"/>
    </row>
    <row r="36" spans="1:2" x14ac:dyDescent="0.2">
      <c r="B36" s="1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  <row r="41" spans="1:2" x14ac:dyDescent="0.2">
      <c r="B41" s="1"/>
    </row>
    <row r="42" spans="1:2" x14ac:dyDescent="0.2">
      <c r="B42" s="1"/>
    </row>
    <row r="43" spans="1:2" x14ac:dyDescent="0.2">
      <c r="B43" s="1"/>
    </row>
    <row r="44" spans="1:2" x14ac:dyDescent="0.2">
      <c r="A44" s="29" t="s">
        <v>893</v>
      </c>
      <c r="B44" s="1"/>
    </row>
    <row r="46" spans="1:2" x14ac:dyDescent="0.2">
      <c r="A46" s="6" t="s">
        <v>894</v>
      </c>
    </row>
    <row r="49" spans="1:1" x14ac:dyDescent="0.2">
      <c r="A49" s="30" t="s">
        <v>895</v>
      </c>
    </row>
    <row r="50" spans="1:1" x14ac:dyDescent="0.2">
      <c r="A50" s="6" t="s">
        <v>896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3" workbookViewId="0">
      <selection activeCell="E14" sqref="E14"/>
    </sheetView>
  </sheetViews>
  <sheetFormatPr baseColWidth="10" defaultRowHeight="12.75" x14ac:dyDescent="0.2"/>
  <cols>
    <col min="1" max="1" width="17.5703125" customWidth="1"/>
    <col min="2" max="2" width="34.140625" customWidth="1"/>
    <col min="3" max="3" width="21" style="1" customWidth="1"/>
    <col min="4" max="4" width="13.140625" style="33" customWidth="1"/>
    <col min="5" max="6" width="13.7109375" style="33" customWidth="1"/>
    <col min="7" max="7" width="16" style="33" customWidth="1"/>
    <col min="8" max="8" width="0" hidden="1" customWidth="1"/>
  </cols>
  <sheetData>
    <row r="1" spans="1:8" ht="21" x14ac:dyDescent="0.2">
      <c r="A1" s="14" t="s">
        <v>885</v>
      </c>
      <c r="B1" s="31"/>
      <c r="C1" s="31"/>
      <c r="D1" s="32"/>
      <c r="E1" s="32"/>
      <c r="F1" s="32"/>
      <c r="G1" s="32"/>
    </row>
    <row r="2" spans="1:8" ht="18.75" x14ac:dyDescent="0.2">
      <c r="A2" s="15" t="s">
        <v>886</v>
      </c>
      <c r="B2" s="31"/>
      <c r="C2" s="31"/>
      <c r="D2" s="32"/>
      <c r="E2" s="32"/>
      <c r="F2" s="32"/>
      <c r="G2" s="32"/>
    </row>
    <row r="3" spans="1:8" ht="19.5" x14ac:dyDescent="0.2">
      <c r="A3" s="16" t="s">
        <v>1174</v>
      </c>
      <c r="B3" s="31"/>
      <c r="C3" s="31"/>
      <c r="D3" s="32"/>
      <c r="E3" s="32"/>
      <c r="F3" s="32"/>
      <c r="G3" s="32"/>
    </row>
    <row r="4" spans="1:8" ht="13.5" thickBot="1" x14ac:dyDescent="0.25"/>
    <row r="5" spans="1:8" ht="61.5" thickTop="1" thickBot="1" x14ac:dyDescent="0.25">
      <c r="A5" s="34" t="s">
        <v>899</v>
      </c>
      <c r="B5" s="35" t="s">
        <v>900</v>
      </c>
      <c r="C5" s="36" t="s">
        <v>901</v>
      </c>
      <c r="D5" s="37" t="s">
        <v>889</v>
      </c>
      <c r="E5" s="38" t="s">
        <v>902</v>
      </c>
      <c r="F5" s="39" t="s">
        <v>903</v>
      </c>
      <c r="G5" s="39" t="s">
        <v>904</v>
      </c>
    </row>
    <row r="6" spans="1:8" s="45" customFormat="1" ht="15" thickTop="1" x14ac:dyDescent="0.2">
      <c r="A6" s="40" t="s">
        <v>905</v>
      </c>
      <c r="B6" s="41" t="s">
        <v>906</v>
      </c>
      <c r="C6" s="42">
        <v>599025989.1500001</v>
      </c>
      <c r="D6" s="43">
        <f>E6+F6+G6</f>
        <v>17</v>
      </c>
      <c r="E6" s="43">
        <v>10</v>
      </c>
      <c r="F6" s="43">
        <v>6</v>
      </c>
      <c r="G6" s="43">
        <v>1</v>
      </c>
      <c r="H6" s="44">
        <f>G6+F6+E6</f>
        <v>17</v>
      </c>
    </row>
    <row r="7" spans="1:8" s="45" customFormat="1" ht="14.25" x14ac:dyDescent="0.2">
      <c r="A7" s="46" t="s">
        <v>905</v>
      </c>
      <c r="B7" s="47" t="s">
        <v>907</v>
      </c>
      <c r="C7" s="48">
        <v>1628604492.0350003</v>
      </c>
      <c r="D7" s="49">
        <f t="shared" ref="D7:D9" si="0">E7+F7+G7</f>
        <v>84</v>
      </c>
      <c r="E7" s="49">
        <v>61</v>
      </c>
      <c r="F7" s="49">
        <v>21</v>
      </c>
      <c r="G7" s="49">
        <v>2</v>
      </c>
      <c r="H7" s="44">
        <f t="shared" ref="H7:H24" si="1">G7+F7+E7</f>
        <v>84</v>
      </c>
    </row>
    <row r="8" spans="1:8" s="45" customFormat="1" ht="14.25" x14ac:dyDescent="0.2">
      <c r="A8" s="46" t="s">
        <v>905</v>
      </c>
      <c r="B8" s="47" t="s">
        <v>908</v>
      </c>
      <c r="C8" s="48">
        <v>17401231385.720001</v>
      </c>
      <c r="D8" s="49">
        <f t="shared" si="0"/>
        <v>374</v>
      </c>
      <c r="E8" s="49">
        <v>273</v>
      </c>
      <c r="F8" s="49">
        <v>84</v>
      </c>
      <c r="G8" s="49">
        <v>17</v>
      </c>
      <c r="H8" s="44">
        <f t="shared" si="1"/>
        <v>374</v>
      </c>
    </row>
    <row r="9" spans="1:8" s="45" customFormat="1" ht="15" thickBot="1" x14ac:dyDescent="0.25">
      <c r="A9" s="50" t="s">
        <v>905</v>
      </c>
      <c r="B9" s="51" t="s">
        <v>909</v>
      </c>
      <c r="C9" s="52">
        <v>9786670108.3100014</v>
      </c>
      <c r="D9" s="53">
        <f t="shared" si="0"/>
        <v>259</v>
      </c>
      <c r="E9" s="53">
        <v>166</v>
      </c>
      <c r="F9" s="53">
        <v>69</v>
      </c>
      <c r="G9" s="53">
        <v>24</v>
      </c>
      <c r="H9" s="44">
        <f t="shared" si="1"/>
        <v>259</v>
      </c>
    </row>
    <row r="10" spans="1:8" s="45" customFormat="1" ht="16.5" thickTop="1" thickBot="1" x14ac:dyDescent="0.25">
      <c r="A10" s="54"/>
      <c r="B10" s="55"/>
      <c r="C10" s="56" t="s">
        <v>910</v>
      </c>
      <c r="D10" s="57">
        <f>SUM(D6:D9)</f>
        <v>734</v>
      </c>
      <c r="E10" s="57">
        <f>SUM(E6:E9)</f>
        <v>510</v>
      </c>
      <c r="F10" s="57">
        <f>SUM(F6:F9)</f>
        <v>180</v>
      </c>
      <c r="G10" s="57">
        <f>SUM(G6:G9)</f>
        <v>44</v>
      </c>
      <c r="H10" s="44"/>
    </row>
    <row r="11" spans="1:8" s="45" customFormat="1" ht="15" thickTop="1" x14ac:dyDescent="0.2">
      <c r="A11" s="40" t="s">
        <v>911</v>
      </c>
      <c r="B11" s="41" t="s">
        <v>906</v>
      </c>
      <c r="C11" s="58">
        <v>13132000</v>
      </c>
      <c r="D11" s="43">
        <f>E11+F11+G11</f>
        <v>1</v>
      </c>
      <c r="E11" s="43">
        <v>1</v>
      </c>
      <c r="F11" s="43">
        <v>0</v>
      </c>
      <c r="G11" s="43">
        <v>0</v>
      </c>
      <c r="H11" s="44">
        <f t="shared" si="1"/>
        <v>1</v>
      </c>
    </row>
    <row r="12" spans="1:8" s="45" customFormat="1" ht="14.25" x14ac:dyDescent="0.2">
      <c r="A12" s="46" t="s">
        <v>911</v>
      </c>
      <c r="B12" s="47" t="s">
        <v>907</v>
      </c>
      <c r="C12" s="59">
        <v>657030</v>
      </c>
      <c r="D12" s="49">
        <f>E12+F12+G12</f>
        <v>2</v>
      </c>
      <c r="E12" s="49">
        <v>2</v>
      </c>
      <c r="F12" s="49">
        <v>0</v>
      </c>
      <c r="G12" s="49">
        <v>0</v>
      </c>
      <c r="H12" s="44">
        <f t="shared" si="1"/>
        <v>2</v>
      </c>
    </row>
    <row r="13" spans="1:8" s="45" customFormat="1" ht="14.25" x14ac:dyDescent="0.2">
      <c r="A13" s="46" t="s">
        <v>911</v>
      </c>
      <c r="B13" s="47" t="s">
        <v>908</v>
      </c>
      <c r="C13" s="48">
        <v>117634479</v>
      </c>
      <c r="D13" s="49">
        <f>E13+F13+G13</f>
        <v>3</v>
      </c>
      <c r="E13" s="49">
        <v>3</v>
      </c>
      <c r="F13" s="49">
        <v>0</v>
      </c>
      <c r="G13" s="49">
        <v>0</v>
      </c>
      <c r="H13" s="44">
        <f t="shared" si="1"/>
        <v>3</v>
      </c>
    </row>
    <row r="14" spans="1:8" s="45" customFormat="1" ht="15" thickBot="1" x14ac:dyDescent="0.25">
      <c r="A14" s="50" t="s">
        <v>911</v>
      </c>
      <c r="B14" s="51" t="s">
        <v>909</v>
      </c>
      <c r="C14" s="52">
        <v>204392908</v>
      </c>
      <c r="D14" s="53">
        <f>E14+F14++G14</f>
        <v>4</v>
      </c>
      <c r="E14" s="53">
        <v>4</v>
      </c>
      <c r="F14" s="53">
        <v>0</v>
      </c>
      <c r="G14" s="53">
        <v>0</v>
      </c>
      <c r="H14" s="44">
        <f t="shared" si="1"/>
        <v>4</v>
      </c>
    </row>
    <row r="15" spans="1:8" s="45" customFormat="1" ht="16.5" thickTop="1" thickBot="1" x14ac:dyDescent="0.25">
      <c r="A15" s="54"/>
      <c r="B15" s="55"/>
      <c r="C15" s="56" t="s">
        <v>910</v>
      </c>
      <c r="D15" s="57">
        <f>SUM(D11:D14)</f>
        <v>10</v>
      </c>
      <c r="E15" s="57">
        <f t="shared" ref="E15:G15" si="2">SUM(E11:E14)</f>
        <v>10</v>
      </c>
      <c r="F15" s="57">
        <f t="shared" si="2"/>
        <v>0</v>
      </c>
      <c r="G15" s="57">
        <f t="shared" si="2"/>
        <v>0</v>
      </c>
      <c r="H15" s="44"/>
    </row>
    <row r="16" spans="1:8" s="45" customFormat="1" ht="15" thickTop="1" x14ac:dyDescent="0.2">
      <c r="A16" s="40" t="s">
        <v>912</v>
      </c>
      <c r="B16" s="41" t="s">
        <v>906</v>
      </c>
      <c r="C16" s="42">
        <v>366282291</v>
      </c>
      <c r="D16" s="43">
        <f>E16+F16+G16</f>
        <v>4</v>
      </c>
      <c r="E16" s="43">
        <v>1</v>
      </c>
      <c r="F16" s="43">
        <v>3</v>
      </c>
      <c r="G16" s="43">
        <v>0</v>
      </c>
      <c r="H16" s="44">
        <f t="shared" si="1"/>
        <v>4</v>
      </c>
    </row>
    <row r="17" spans="1:8" s="45" customFormat="1" ht="14.25" x14ac:dyDescent="0.2">
      <c r="A17" s="46" t="s">
        <v>912</v>
      </c>
      <c r="B17" s="47" t="s">
        <v>907</v>
      </c>
      <c r="C17" s="48">
        <v>9294005</v>
      </c>
      <c r="D17" s="49">
        <f t="shared" ref="D17:D19" si="3">E17+F17+G17</f>
        <v>1</v>
      </c>
      <c r="E17" s="49">
        <v>1</v>
      </c>
      <c r="F17" s="49">
        <v>0</v>
      </c>
      <c r="G17" s="49">
        <v>0</v>
      </c>
      <c r="H17" s="44">
        <f t="shared" si="1"/>
        <v>1</v>
      </c>
    </row>
    <row r="18" spans="1:8" s="45" customFormat="1" ht="14.25" x14ac:dyDescent="0.2">
      <c r="A18" s="46" t="s">
        <v>912</v>
      </c>
      <c r="B18" s="47" t="s">
        <v>908</v>
      </c>
      <c r="C18" s="48">
        <v>484503572.64999998</v>
      </c>
      <c r="D18" s="49">
        <f t="shared" si="3"/>
        <v>21</v>
      </c>
      <c r="E18" s="49">
        <v>19</v>
      </c>
      <c r="F18" s="49">
        <v>2</v>
      </c>
      <c r="G18" s="49">
        <v>0</v>
      </c>
      <c r="H18" s="44">
        <f t="shared" si="1"/>
        <v>21</v>
      </c>
    </row>
    <row r="19" spans="1:8" s="45" customFormat="1" ht="15" thickBot="1" x14ac:dyDescent="0.25">
      <c r="A19" s="50" t="s">
        <v>912</v>
      </c>
      <c r="B19" s="51" t="s">
        <v>909</v>
      </c>
      <c r="C19" s="52">
        <v>238405331.75</v>
      </c>
      <c r="D19" s="53">
        <f t="shared" si="3"/>
        <v>68</v>
      </c>
      <c r="E19" s="53">
        <v>44</v>
      </c>
      <c r="F19" s="53">
        <v>10</v>
      </c>
      <c r="G19" s="53">
        <v>14</v>
      </c>
      <c r="H19" s="44">
        <f t="shared" si="1"/>
        <v>68</v>
      </c>
    </row>
    <row r="20" spans="1:8" s="45" customFormat="1" ht="16.5" thickTop="1" thickBot="1" x14ac:dyDescent="0.25">
      <c r="A20" s="54"/>
      <c r="B20" s="55"/>
      <c r="C20" s="56" t="s">
        <v>910</v>
      </c>
      <c r="D20" s="57">
        <f>SUM(D16:D19)</f>
        <v>94</v>
      </c>
      <c r="E20" s="57">
        <f>SUM(E16:E19)</f>
        <v>65</v>
      </c>
      <c r="F20" s="57">
        <f t="shared" ref="F20:G20" si="4">SUM(F16:F19)</f>
        <v>15</v>
      </c>
      <c r="G20" s="57">
        <f t="shared" si="4"/>
        <v>14</v>
      </c>
      <c r="H20" s="44"/>
    </row>
    <row r="21" spans="1:8" s="45" customFormat="1" ht="15" thickTop="1" x14ac:dyDescent="0.2">
      <c r="A21" s="40" t="s">
        <v>913</v>
      </c>
      <c r="B21" s="41" t="s">
        <v>906</v>
      </c>
      <c r="C21" s="42">
        <v>0</v>
      </c>
      <c r="D21" s="43">
        <f>E21+F21+G21</f>
        <v>0</v>
      </c>
      <c r="E21" s="43">
        <v>0</v>
      </c>
      <c r="F21" s="43">
        <v>0</v>
      </c>
      <c r="G21" s="43">
        <v>0</v>
      </c>
      <c r="H21" s="44">
        <f t="shared" si="1"/>
        <v>0</v>
      </c>
    </row>
    <row r="22" spans="1:8" s="45" customFormat="1" ht="14.25" x14ac:dyDescent="0.2">
      <c r="A22" s="46" t="s">
        <v>913</v>
      </c>
      <c r="B22" s="47" t="s">
        <v>907</v>
      </c>
      <c r="C22" s="48">
        <v>0</v>
      </c>
      <c r="D22" s="49">
        <f t="shared" ref="D22:D24" si="5">E22+F22+G22</f>
        <v>2</v>
      </c>
      <c r="E22" s="49">
        <v>1</v>
      </c>
      <c r="F22" s="49">
        <v>1</v>
      </c>
      <c r="G22" s="49">
        <v>0</v>
      </c>
      <c r="H22" s="44">
        <f t="shared" si="1"/>
        <v>2</v>
      </c>
    </row>
    <row r="23" spans="1:8" s="45" customFormat="1" ht="14.25" x14ac:dyDescent="0.2">
      <c r="A23" s="46" t="s">
        <v>913</v>
      </c>
      <c r="B23" s="47" t="s">
        <v>908</v>
      </c>
      <c r="C23" s="48">
        <v>0</v>
      </c>
      <c r="D23" s="49">
        <f t="shared" si="5"/>
        <v>32</v>
      </c>
      <c r="E23" s="49">
        <v>11</v>
      </c>
      <c r="F23" s="49">
        <v>19</v>
      </c>
      <c r="G23" s="49">
        <v>2</v>
      </c>
      <c r="H23" s="44">
        <f t="shared" si="1"/>
        <v>32</v>
      </c>
    </row>
    <row r="24" spans="1:8" s="45" customFormat="1" ht="15" thickBot="1" x14ac:dyDescent="0.25">
      <c r="A24" s="50" t="s">
        <v>913</v>
      </c>
      <c r="B24" s="51" t="s">
        <v>909</v>
      </c>
      <c r="C24" s="52">
        <v>0</v>
      </c>
      <c r="D24" s="53">
        <f t="shared" si="5"/>
        <v>17</v>
      </c>
      <c r="E24" s="53">
        <v>6</v>
      </c>
      <c r="F24" s="53">
        <v>10</v>
      </c>
      <c r="G24" s="53">
        <v>1</v>
      </c>
      <c r="H24" s="44">
        <f t="shared" si="1"/>
        <v>17</v>
      </c>
    </row>
    <row r="25" spans="1:8" s="45" customFormat="1" ht="16.5" thickTop="1" thickBot="1" x14ac:dyDescent="0.25">
      <c r="A25" s="54"/>
      <c r="B25" s="55"/>
      <c r="C25" s="56" t="s">
        <v>910</v>
      </c>
      <c r="D25" s="57">
        <f>SUM(D21:D24)</f>
        <v>51</v>
      </c>
      <c r="E25" s="57">
        <f>SUM(E21:E24)</f>
        <v>18</v>
      </c>
      <c r="F25" s="57">
        <f t="shared" ref="F25:G25" si="6">SUM(F21:F24)</f>
        <v>30</v>
      </c>
      <c r="G25" s="57">
        <f t="shared" si="6"/>
        <v>3</v>
      </c>
      <c r="H25" s="44"/>
    </row>
    <row r="26" spans="1:8" s="45" customFormat="1" ht="16.5" thickTop="1" thickBot="1" x14ac:dyDescent="0.25">
      <c r="A26" s="60"/>
      <c r="B26" s="61"/>
      <c r="C26" s="62"/>
      <c r="D26" s="63"/>
      <c r="E26" s="63"/>
      <c r="F26" s="63"/>
      <c r="G26" s="63"/>
      <c r="H26" s="44"/>
    </row>
    <row r="27" spans="1:8" s="67" customFormat="1" ht="16.5" thickTop="1" thickBot="1" x14ac:dyDescent="0.25">
      <c r="A27" s="64"/>
      <c r="B27" s="65" t="s">
        <v>914</v>
      </c>
      <c r="C27" s="66">
        <f>SUM(C6:C24)</f>
        <v>30849833592.615005</v>
      </c>
      <c r="D27" s="38">
        <f>D25+D20+D15+D10</f>
        <v>889</v>
      </c>
      <c r="E27" s="38">
        <f>E10+E15+E20+E25</f>
        <v>603</v>
      </c>
      <c r="F27" s="38">
        <f t="shared" ref="F27:G27" si="7">F10+F15+F20+F25</f>
        <v>225</v>
      </c>
      <c r="G27" s="38">
        <f t="shared" si="7"/>
        <v>61</v>
      </c>
      <c r="H27" s="38">
        <f t="shared" ref="H27" si="8">H25+H15+H10</f>
        <v>0</v>
      </c>
    </row>
    <row r="28" spans="1:8" ht="13.5" thickTop="1" x14ac:dyDescent="0.2"/>
    <row r="29" spans="1:8" x14ac:dyDescent="0.2">
      <c r="A29" s="29" t="s">
        <v>893</v>
      </c>
      <c r="H29" s="1">
        <f>SUM(H6:H28)</f>
        <v>889</v>
      </c>
    </row>
    <row r="31" spans="1:8" x14ac:dyDescent="0.2">
      <c r="A31" s="6" t="s">
        <v>894</v>
      </c>
    </row>
    <row r="34" spans="1:7" x14ac:dyDescent="0.2">
      <c r="A34" s="30" t="s">
        <v>895</v>
      </c>
      <c r="C34"/>
      <c r="D34"/>
      <c r="E34"/>
      <c r="F34"/>
      <c r="G34"/>
    </row>
    <row r="35" spans="1:7" x14ac:dyDescent="0.2">
      <c r="A35" s="6" t="s">
        <v>896</v>
      </c>
      <c r="C35"/>
      <c r="D35"/>
      <c r="E35"/>
      <c r="F35"/>
      <c r="G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25" sqref="J25"/>
    </sheetView>
  </sheetViews>
  <sheetFormatPr baseColWidth="10" defaultRowHeight="12.75" x14ac:dyDescent="0.2"/>
  <cols>
    <col min="3" max="3" width="30.140625" bestFit="1" customWidth="1"/>
    <col min="4" max="4" width="16.42578125" bestFit="1" customWidth="1"/>
    <col min="5" max="5" width="13" bestFit="1" customWidth="1"/>
    <col min="6" max="6" width="16.42578125" customWidth="1"/>
    <col min="7" max="7" width="43.5703125" bestFit="1" customWidth="1"/>
    <col min="10" max="10" width="12.28515625" customWidth="1"/>
  </cols>
  <sheetData>
    <row r="1" spans="1:10" x14ac:dyDescent="0.2">
      <c r="A1" s="8" t="s">
        <v>919</v>
      </c>
      <c r="B1" s="8" t="s">
        <v>1060</v>
      </c>
      <c r="C1" s="7" t="s">
        <v>0</v>
      </c>
      <c r="D1" s="8" t="s">
        <v>899</v>
      </c>
      <c r="E1" s="8" t="s">
        <v>920</v>
      </c>
      <c r="F1" s="8" t="s">
        <v>1178</v>
      </c>
      <c r="G1" s="8" t="s">
        <v>921</v>
      </c>
      <c r="H1" s="68" t="s">
        <v>900</v>
      </c>
      <c r="I1" s="9" t="s">
        <v>881</v>
      </c>
      <c r="J1" s="69" t="s">
        <v>897</v>
      </c>
    </row>
    <row r="2" spans="1:10" x14ac:dyDescent="0.2">
      <c r="A2" t="s">
        <v>6</v>
      </c>
      <c r="B2" s="12">
        <v>85</v>
      </c>
      <c r="C2" t="s">
        <v>7</v>
      </c>
      <c r="D2" s="6" t="s">
        <v>918</v>
      </c>
      <c r="E2" s="6" t="s">
        <v>922</v>
      </c>
      <c r="F2">
        <v>21000402</v>
      </c>
      <c r="G2" s="6" t="s">
        <v>923</v>
      </c>
      <c r="H2" s="70" t="s">
        <v>884</v>
      </c>
      <c r="I2" s="3">
        <v>55</v>
      </c>
      <c r="J2" s="4">
        <v>100000000</v>
      </c>
    </row>
    <row r="3" spans="1:10" x14ac:dyDescent="0.2">
      <c r="A3" t="s">
        <v>71</v>
      </c>
      <c r="B3" s="12">
        <v>5621</v>
      </c>
      <c r="C3" t="s">
        <v>62</v>
      </c>
      <c r="D3" s="6" t="s">
        <v>915</v>
      </c>
      <c r="E3" s="6" t="s">
        <v>922</v>
      </c>
      <c r="F3">
        <v>807000</v>
      </c>
      <c r="G3" s="6" t="s">
        <v>924</v>
      </c>
      <c r="H3" s="70" t="s">
        <v>884</v>
      </c>
      <c r="I3" s="3">
        <v>55</v>
      </c>
      <c r="J3" s="4">
        <v>10636000</v>
      </c>
    </row>
    <row r="4" spans="1:10" x14ac:dyDescent="0.2">
      <c r="A4" t="s">
        <v>163</v>
      </c>
      <c r="B4" s="12">
        <v>45647</v>
      </c>
      <c r="C4" t="s">
        <v>62</v>
      </c>
      <c r="D4" s="6" t="s">
        <v>915</v>
      </c>
      <c r="E4" s="6" t="s">
        <v>922</v>
      </c>
      <c r="F4">
        <v>39725403</v>
      </c>
      <c r="G4" s="6" t="s">
        <v>925</v>
      </c>
      <c r="H4" s="10" t="s">
        <v>884</v>
      </c>
      <c r="I4" s="3">
        <v>55</v>
      </c>
      <c r="J4" s="4">
        <v>110000000.00000001</v>
      </c>
    </row>
    <row r="5" spans="1:10" x14ac:dyDescent="0.2">
      <c r="A5" s="6" t="s">
        <v>250</v>
      </c>
      <c r="B5" s="12">
        <v>82891</v>
      </c>
      <c r="C5" t="s">
        <v>49</v>
      </c>
      <c r="D5" s="6" t="s">
        <v>915</v>
      </c>
      <c r="E5" t="s">
        <v>922</v>
      </c>
      <c r="F5">
        <v>39767733</v>
      </c>
      <c r="G5" t="s">
        <v>926</v>
      </c>
      <c r="H5" s="70" t="s">
        <v>884</v>
      </c>
      <c r="I5" s="2">
        <v>89</v>
      </c>
      <c r="J5" s="1">
        <v>12086200</v>
      </c>
    </row>
    <row r="6" spans="1:10" x14ac:dyDescent="0.2">
      <c r="A6" t="s">
        <v>299</v>
      </c>
      <c r="B6" s="12">
        <v>97055</v>
      </c>
      <c r="C6" t="s">
        <v>7</v>
      </c>
      <c r="D6" s="6" t="s">
        <v>918</v>
      </c>
      <c r="E6" t="s">
        <v>927</v>
      </c>
      <c r="F6">
        <v>832000760</v>
      </c>
      <c r="G6" t="s">
        <v>928</v>
      </c>
      <c r="H6" s="70" t="s">
        <v>884</v>
      </c>
      <c r="I6" s="3">
        <v>55</v>
      </c>
      <c r="J6" s="4">
        <v>45000000</v>
      </c>
    </row>
    <row r="7" spans="1:10" x14ac:dyDescent="0.2">
      <c r="A7" t="s">
        <v>302</v>
      </c>
      <c r="B7" s="12">
        <v>97748</v>
      </c>
      <c r="C7" t="s">
        <v>62</v>
      </c>
      <c r="D7" s="6" t="s">
        <v>915</v>
      </c>
      <c r="E7" t="s">
        <v>922</v>
      </c>
      <c r="F7">
        <v>41756971</v>
      </c>
      <c r="G7" t="s">
        <v>929</v>
      </c>
      <c r="H7" s="70" t="s">
        <v>884</v>
      </c>
      <c r="I7" s="3">
        <v>67</v>
      </c>
      <c r="J7" s="4">
        <v>21440000</v>
      </c>
    </row>
    <row r="8" spans="1:10" x14ac:dyDescent="0.2">
      <c r="A8" s="6" t="s">
        <v>1161</v>
      </c>
      <c r="B8" s="12">
        <v>100348</v>
      </c>
      <c r="C8" t="s">
        <v>49</v>
      </c>
      <c r="D8" s="6" t="s">
        <v>915</v>
      </c>
      <c r="E8" s="6" t="s">
        <v>922</v>
      </c>
      <c r="F8" s="6">
        <v>3049690</v>
      </c>
      <c r="G8" s="6" t="s">
        <v>1176</v>
      </c>
      <c r="H8" s="70" t="s">
        <v>884</v>
      </c>
      <c r="I8" s="3">
        <v>67</v>
      </c>
      <c r="J8" s="4">
        <v>16800000</v>
      </c>
    </row>
    <row r="9" spans="1:10" x14ac:dyDescent="0.2">
      <c r="A9" t="s">
        <v>440</v>
      </c>
      <c r="B9" s="12">
        <v>120083</v>
      </c>
      <c r="C9" t="s">
        <v>49</v>
      </c>
      <c r="D9" s="6" t="s">
        <v>915</v>
      </c>
      <c r="E9" s="6" t="s">
        <v>922</v>
      </c>
      <c r="F9">
        <v>79797496</v>
      </c>
      <c r="G9" s="6" t="s">
        <v>930</v>
      </c>
      <c r="H9" s="70" t="s">
        <v>884</v>
      </c>
      <c r="I9" s="3">
        <v>73</v>
      </c>
      <c r="J9" s="4">
        <v>6377965</v>
      </c>
    </row>
    <row r="10" spans="1:10" x14ac:dyDescent="0.2">
      <c r="A10" t="s">
        <v>502</v>
      </c>
      <c r="B10" s="12">
        <v>121936</v>
      </c>
      <c r="C10" t="s">
        <v>49</v>
      </c>
      <c r="D10" s="6" t="s">
        <v>915</v>
      </c>
      <c r="E10" s="6" t="s">
        <v>927</v>
      </c>
      <c r="F10" s="6">
        <v>899999445</v>
      </c>
      <c r="G10" s="6" t="s">
        <v>1177</v>
      </c>
      <c r="H10" s="70" t="s">
        <v>884</v>
      </c>
      <c r="I10" s="2">
        <v>67</v>
      </c>
      <c r="J10" s="1">
        <v>13400000</v>
      </c>
    </row>
    <row r="11" spans="1:10" x14ac:dyDescent="0.2">
      <c r="A11" t="s">
        <v>458</v>
      </c>
      <c r="B11" s="12">
        <v>122069</v>
      </c>
      <c r="C11" t="s">
        <v>49</v>
      </c>
      <c r="D11" s="6" t="s">
        <v>915</v>
      </c>
      <c r="E11" s="6" t="s">
        <v>927</v>
      </c>
      <c r="F11" s="6">
        <v>800197268</v>
      </c>
      <c r="G11" s="6" t="s">
        <v>931</v>
      </c>
      <c r="H11" s="70" t="s">
        <v>884</v>
      </c>
      <c r="I11" s="3">
        <v>85</v>
      </c>
      <c r="J11" s="4">
        <v>604350</v>
      </c>
    </row>
    <row r="12" spans="1:10" x14ac:dyDescent="0.2">
      <c r="A12" t="s">
        <v>550</v>
      </c>
      <c r="B12" s="12">
        <v>125979</v>
      </c>
      <c r="C12" t="s">
        <v>328</v>
      </c>
      <c r="D12" s="6" t="s">
        <v>915</v>
      </c>
      <c r="E12" s="6" t="s">
        <v>922</v>
      </c>
      <c r="F12">
        <v>371944</v>
      </c>
      <c r="G12" s="6" t="s">
        <v>932</v>
      </c>
      <c r="H12" s="70" t="s">
        <v>884</v>
      </c>
      <c r="I12" s="3">
        <v>87</v>
      </c>
      <c r="J12" s="4">
        <v>59821200</v>
      </c>
    </row>
    <row r="13" spans="1:10" x14ac:dyDescent="0.2">
      <c r="A13" t="s">
        <v>552</v>
      </c>
      <c r="B13" s="12">
        <v>126012</v>
      </c>
      <c r="C13" t="s">
        <v>49</v>
      </c>
      <c r="D13" s="6" t="s">
        <v>915</v>
      </c>
      <c r="E13" t="s">
        <v>922</v>
      </c>
      <c r="F13">
        <v>79980855</v>
      </c>
      <c r="G13" s="6" t="s">
        <v>933</v>
      </c>
      <c r="H13" s="70" t="s">
        <v>884</v>
      </c>
      <c r="I13" s="3">
        <v>67</v>
      </c>
      <c r="J13" s="4">
        <v>6087607</v>
      </c>
    </row>
    <row r="14" spans="1:10" x14ac:dyDescent="0.2">
      <c r="A14" t="s">
        <v>568</v>
      </c>
      <c r="B14" s="12">
        <v>127543</v>
      </c>
      <c r="C14" t="s">
        <v>49</v>
      </c>
      <c r="D14" s="6" t="s">
        <v>915</v>
      </c>
      <c r="E14" s="6" t="s">
        <v>922</v>
      </c>
      <c r="F14" s="6">
        <v>20904480</v>
      </c>
      <c r="G14" s="6" t="s">
        <v>1179</v>
      </c>
      <c r="H14" s="70" t="s">
        <v>884</v>
      </c>
      <c r="I14" s="2">
        <v>67</v>
      </c>
      <c r="J14" s="1">
        <v>27000000</v>
      </c>
    </row>
    <row r="15" spans="1:10" x14ac:dyDescent="0.2">
      <c r="A15" t="s">
        <v>590</v>
      </c>
      <c r="B15" s="12">
        <v>129849</v>
      </c>
      <c r="C15" t="s">
        <v>13</v>
      </c>
      <c r="D15" s="6" t="s">
        <v>918</v>
      </c>
      <c r="E15" t="s">
        <v>922</v>
      </c>
      <c r="F15">
        <v>20644941</v>
      </c>
      <c r="G15" s="6" t="s">
        <v>934</v>
      </c>
      <c r="H15" s="70" t="s">
        <v>884</v>
      </c>
      <c r="I15" s="3">
        <v>87</v>
      </c>
      <c r="J15" s="4">
        <v>37549200</v>
      </c>
    </row>
    <row r="16" spans="1:10" x14ac:dyDescent="0.2">
      <c r="A16" t="s">
        <v>657</v>
      </c>
      <c r="B16" s="12">
        <v>131496</v>
      </c>
      <c r="C16" t="s">
        <v>49</v>
      </c>
      <c r="D16" s="6" t="s">
        <v>915</v>
      </c>
      <c r="E16" s="6" t="s">
        <v>922</v>
      </c>
      <c r="F16">
        <v>79738386</v>
      </c>
      <c r="G16" s="6" t="s">
        <v>935</v>
      </c>
      <c r="H16" s="70" t="s">
        <v>884</v>
      </c>
      <c r="I16" s="3">
        <v>55</v>
      </c>
      <c r="J16" s="4">
        <v>13499952.950000001</v>
      </c>
    </row>
    <row r="17" spans="1:10" x14ac:dyDescent="0.2">
      <c r="A17" t="s">
        <v>666</v>
      </c>
      <c r="B17" s="12">
        <v>132050</v>
      </c>
      <c r="C17" t="s">
        <v>49</v>
      </c>
      <c r="D17" s="6" t="s">
        <v>915</v>
      </c>
      <c r="E17" t="s">
        <v>922</v>
      </c>
      <c r="F17">
        <v>1073170807</v>
      </c>
      <c r="G17" t="s">
        <v>936</v>
      </c>
      <c r="H17" s="70" t="s">
        <v>884</v>
      </c>
      <c r="I17" s="3">
        <v>78</v>
      </c>
      <c r="J17" s="4">
        <v>36132575</v>
      </c>
    </row>
    <row r="18" spans="1:10" x14ac:dyDescent="0.2">
      <c r="A18" t="s">
        <v>677</v>
      </c>
      <c r="B18" s="12">
        <v>132440</v>
      </c>
      <c r="C18" t="s">
        <v>49</v>
      </c>
      <c r="D18" s="6" t="s">
        <v>915</v>
      </c>
      <c r="E18" s="6" t="s">
        <v>922</v>
      </c>
      <c r="F18">
        <v>52928377</v>
      </c>
      <c r="G18" s="6" t="s">
        <v>937</v>
      </c>
      <c r="H18" s="70" t="s">
        <v>884</v>
      </c>
      <c r="I18" s="3">
        <v>55</v>
      </c>
      <c r="J18" s="4">
        <v>10000000</v>
      </c>
    </row>
    <row r="19" spans="1:10" x14ac:dyDescent="0.2">
      <c r="A19" t="s">
        <v>742</v>
      </c>
      <c r="B19" s="12">
        <v>135466</v>
      </c>
      <c r="C19" t="s">
        <v>49</v>
      </c>
      <c r="D19" s="6" t="s">
        <v>915</v>
      </c>
      <c r="E19" s="6" t="s">
        <v>922</v>
      </c>
      <c r="F19">
        <v>9520343</v>
      </c>
      <c r="G19" s="6" t="s">
        <v>938</v>
      </c>
      <c r="H19" s="70" t="s">
        <v>884</v>
      </c>
      <c r="I19" s="2">
        <v>56</v>
      </c>
      <c r="J19" s="1">
        <v>19592693</v>
      </c>
    </row>
    <row r="20" spans="1:10" x14ac:dyDescent="0.2">
      <c r="A20" t="s">
        <v>855</v>
      </c>
      <c r="B20" s="12">
        <v>139641</v>
      </c>
      <c r="C20" t="s">
        <v>62</v>
      </c>
      <c r="D20" s="6" t="s">
        <v>915</v>
      </c>
      <c r="E20" s="11" t="s">
        <v>922</v>
      </c>
      <c r="F20">
        <v>23726673</v>
      </c>
      <c r="G20" s="6" t="s">
        <v>939</v>
      </c>
      <c r="H20" s="73" t="s">
        <v>884</v>
      </c>
      <c r="I20" s="2">
        <v>55</v>
      </c>
      <c r="J20" s="1">
        <v>207900000.00000003</v>
      </c>
    </row>
    <row r="21" spans="1:10" x14ac:dyDescent="0.2">
      <c r="A21" t="s">
        <v>1043</v>
      </c>
      <c r="B21" s="12">
        <v>141817</v>
      </c>
      <c r="C21" t="s">
        <v>49</v>
      </c>
      <c r="D21" s="6" t="s">
        <v>915</v>
      </c>
      <c r="E21" s="11" t="s">
        <v>927</v>
      </c>
      <c r="F21">
        <v>890903937</v>
      </c>
      <c r="G21" s="6" t="s">
        <v>1066</v>
      </c>
      <c r="H21" s="73" t="s">
        <v>884</v>
      </c>
      <c r="I21" s="2">
        <v>67</v>
      </c>
      <c r="J21" s="1">
        <v>27647446.200000003</v>
      </c>
    </row>
    <row r="22" spans="1:10" x14ac:dyDescent="0.2">
      <c r="A22" t="s">
        <v>1127</v>
      </c>
      <c r="B22" s="12">
        <v>143193</v>
      </c>
      <c r="C22" t="s">
        <v>338</v>
      </c>
      <c r="D22" s="6" t="s">
        <v>917</v>
      </c>
      <c r="E22" s="11" t="s">
        <v>927</v>
      </c>
      <c r="F22" s="6">
        <v>900006037</v>
      </c>
      <c r="G22" s="6" t="s">
        <v>1180</v>
      </c>
      <c r="H22" s="73" t="s">
        <v>884</v>
      </c>
      <c r="I22" s="2">
        <v>67</v>
      </c>
      <c r="J22" s="1">
        <v>13132000</v>
      </c>
    </row>
    <row r="23" spans="1:10" x14ac:dyDescent="0.2">
      <c r="A23" t="s">
        <v>1128</v>
      </c>
      <c r="B23" s="12">
        <v>143207</v>
      </c>
      <c r="C23" t="s">
        <v>7</v>
      </c>
      <c r="D23" s="6" t="s">
        <v>918</v>
      </c>
      <c r="E23" s="11" t="s">
        <v>927</v>
      </c>
      <c r="F23" s="6">
        <v>8300531053</v>
      </c>
      <c r="G23" s="6" t="s">
        <v>1181</v>
      </c>
      <c r="H23" s="70" t="s">
        <v>884</v>
      </c>
      <c r="I23" s="2">
        <v>78</v>
      </c>
      <c r="J23" s="1">
        <v>183733091</v>
      </c>
    </row>
    <row r="25" spans="1:10" x14ac:dyDescent="0.2">
      <c r="I25" s="77" t="s">
        <v>1175</v>
      </c>
      <c r="J25" s="72">
        <f>SUM(J2:J24)</f>
        <v>978440280.1500001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</vt:lpstr>
      <vt:lpstr>Grafico 1</vt:lpstr>
      <vt:lpstr>Resumen</vt:lpstr>
      <vt:lpstr>Terceros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BELLO CADENA</dc:creator>
  <cp:lastModifiedBy>Joaquin Alfonso Herrera Moreno</cp:lastModifiedBy>
  <cp:lastPrinted>2021-07-21T15:09:59Z</cp:lastPrinted>
  <dcterms:created xsi:type="dcterms:W3CDTF">2021-07-16T03:17:57Z</dcterms:created>
  <dcterms:modified xsi:type="dcterms:W3CDTF">2022-04-07T17:21:17Z</dcterms:modified>
</cp:coreProperties>
</file>